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2" windowWidth="18792" windowHeight="10740" activeTab="0"/>
  </bookViews>
  <sheets>
    <sheet name="ТЭ" sheetId="1" r:id="rId1"/>
    <sheet name="ВС" sheetId="2" r:id="rId2"/>
    <sheet name="ВО" sheetId="3" r:id="rId3"/>
    <sheet name="ТБО" sheetId="4" r:id="rId4"/>
  </sheets>
  <definedNames>
    <definedName name="ВО!_FilterDatabase" localSheetId="2" hidden="1">'ВО'!$A$9:$S$632</definedName>
    <definedName name="ВС!_FilterDatabase" localSheetId="1" hidden="1">'ВС'!$A$9:$S$936</definedName>
    <definedName name="ТБО!_FilterDatabase" localSheetId="3" hidden="1">'ТБО'!#REF!</definedName>
    <definedName name="ТБО!P19_T1_Protect" localSheetId="3" hidden="1">P5_T1_Protect,P6_T1_Protect,P7_T1_Protect,P8_T1_Protect,P9_T1_Protect,P10_T1_Protect,P11_T1_Protect,P12_T1_Protect,P13_T1_Protect,P14_T1_Protect</definedName>
    <definedName name="ТБО!P19_T2_Protect" localSheetId="3" hidden="1">P5_T1_Protect,P6_T1_Protect,P7_T1_Protect,P8_T1_Protect,P9_T1_Protect,P10_T1_Protect,P11_T1_Protect,P12_T1_Protect,P13_T1_Protect,P14_T1_Protect</definedName>
    <definedName name="ТЭ!_FilterDatabase" localSheetId="0" hidden="1">'ТЭ'!$A$9:$S$850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<sst xmlns="http://schemas.openxmlformats.org/spreadsheetml/2006/main" count="8394" uniqueCount="1330">
  <si>
    <t>Гкал</t>
  </si>
  <si>
    <t>№ п/п</t>
  </si>
  <si>
    <t>Субъект баланса</t>
  </si>
  <si>
    <t>Период</t>
  </si>
  <si>
    <t>Год</t>
  </si>
  <si>
    <t>Реквизиты
Приказа РЭК области</t>
  </si>
  <si>
    <t>Экономически обоснованный тариф, руб./Гкал</t>
  </si>
  <si>
    <t>Годовой объём реализации услуги,
Гкал</t>
  </si>
  <si>
    <t>Структура реализации услуги,
%</t>
  </si>
  <si>
    <t>Дата</t>
  </si>
  <si>
    <t>Номер</t>
  </si>
  <si>
    <t>без НДС</t>
  </si>
  <si>
    <t>с НДС</t>
  </si>
  <si>
    <t>Организации-перепродавцы</t>
  </si>
  <si>
    <t>Бюджетные потребители</t>
  </si>
  <si>
    <t>Население</t>
  </si>
  <si>
    <t>Прочие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</si>
  <si>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</si>
  <si>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</si>
  <si>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</si>
  <si>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</si>
  <si>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</si>
  <si>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</si>
  <si>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</si>
  <si>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</si>
  <si>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</si>
  <si>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</si>
  <si>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</si>
  <si>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</si>
  <si>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</si>
  <si>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</si>
  <si>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</si>
  <si>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</si>
  <si>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</si>
  <si>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</si>
  <si>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</si>
  <si>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Всего по региону</t>
  </si>
  <si>
    <t>E_Y_1</t>
  </si>
  <si>
    <t>I полугодие</t>
  </si>
  <si>
    <t>2015</t>
  </si>
  <si>
    <t>E_I_1</t>
  </si>
  <si>
    <t>II полугодие</t>
  </si>
  <si>
    <t>Бабаевский МР/Город Бабаево/19605101</t>
  </si>
  <si>
    <t>MO_E_Y_1</t>
  </si>
  <si>
    <t>MO_E_I_1</t>
  </si>
  <si>
    <t>1.1</t>
  </si>
  <si>
    <t>МУ санаторий "Каменная гора"</t>
  </si>
  <si>
    <t>515</t>
  </si>
  <si>
    <t>1.2</t>
  </si>
  <si>
    <t>ООО "Газпром теплоэнерго Вологда"</t>
  </si>
  <si>
    <t>16.12.2014</t>
  </si>
  <si>
    <t>856</t>
  </si>
  <si>
    <t>Бабаевский МР/Вепсcкое национальное/19605406</t>
  </si>
  <si>
    <t>2.1</t>
  </si>
  <si>
    <t>ООО "ЖКХ Тимошинское"</t>
  </si>
  <si>
    <t>Бабаевский МР/Борисовское/19605408</t>
  </si>
  <si>
    <t>3.1</t>
  </si>
  <si>
    <t>МБОУ "Борисовская СОШ"</t>
  </si>
  <si>
    <t>12.17.2014</t>
  </si>
  <si>
    <t>912</t>
  </si>
  <si>
    <t>3.2</t>
  </si>
  <si>
    <t>ООО "Борисовская управляющая компания"</t>
  </si>
  <si>
    <t>61</t>
  </si>
  <si>
    <t>3.3</t>
  </si>
  <si>
    <t>ООО "ЖКХ Борисовское"</t>
  </si>
  <si>
    <t>12.14.2014</t>
  </si>
  <si>
    <t>Бабаевский МР/Володинское/19605420</t>
  </si>
  <si>
    <t>4.1</t>
  </si>
  <si>
    <t>Бабаевский МР/Пожарское/19605448</t>
  </si>
  <si>
    <t>5.1</t>
  </si>
  <si>
    <t>ООО "ЖКХ Пожарское"</t>
  </si>
  <si>
    <t>10.14.2014</t>
  </si>
  <si>
    <t>296</t>
  </si>
  <si>
    <t>Бабаевский МР/Санинское/19605456</t>
  </si>
  <si>
    <t>6.1</t>
  </si>
  <si>
    <t>ООО "ЖКХ Санинское"</t>
  </si>
  <si>
    <t>Бабушкинский МР/Бабушкинское/19608404</t>
  </si>
  <si>
    <t>7.1</t>
  </si>
  <si>
    <t>МУП "Бабушкинская теплосеть"</t>
  </si>
  <si>
    <t>29.10.2014</t>
  </si>
  <si>
    <t>434</t>
  </si>
  <si>
    <t>7.2</t>
  </si>
  <si>
    <t>Бабушкинское ДРСУ  "Вологодавтодор"</t>
  </si>
  <si>
    <t>Бабушкинский МР/Миньковское/19608444</t>
  </si>
  <si>
    <t>8.1</t>
  </si>
  <si>
    <t>10.29.2014</t>
  </si>
  <si>
    <t>Белозерский МР/Город Белозерск/19610101</t>
  </si>
  <si>
    <t>9.1</t>
  </si>
  <si>
    <t>ООО ММП "Межрайонные ЭТС"</t>
  </si>
  <si>
    <t>12.15.2014</t>
  </si>
  <si>
    <t>836</t>
  </si>
  <si>
    <t>9.2</t>
  </si>
  <si>
    <t>ООО "Осень"</t>
  </si>
  <si>
    <t>535</t>
  </si>
  <si>
    <t>9.3</t>
  </si>
  <si>
    <t>МРСУ ОАО "Вологодавтодор"</t>
  </si>
  <si>
    <t>537</t>
  </si>
  <si>
    <t>9.4</t>
  </si>
  <si>
    <t>ОАО "РЭУ"</t>
  </si>
  <si>
    <t>821</t>
  </si>
  <si>
    <t>Белозерский МР/Антушевское/19610404</t>
  </si>
  <si>
    <t>10.1</t>
  </si>
  <si>
    <t>837</t>
  </si>
  <si>
    <t>Белозерский МР/Артюшинское/19610408</t>
  </si>
  <si>
    <t>11.1</t>
  </si>
  <si>
    <t>ФБУ ИК-5 УФСИН России по Вологодской области</t>
  </si>
  <si>
    <t>Белозерский МР/Глушковское/19610424</t>
  </si>
  <si>
    <t>12.1</t>
  </si>
  <si>
    <t>Белозерский МР/Гулинское/19610432</t>
  </si>
  <si>
    <t>13.1</t>
  </si>
  <si>
    <t>Белозерский МР/Куностьское/19610448</t>
  </si>
  <si>
    <t>14.1</t>
  </si>
  <si>
    <t>ООО "Звезда"</t>
  </si>
  <si>
    <t>Белозерский МР/Шольское/19610460</t>
  </si>
  <si>
    <t>15.1</t>
  </si>
  <si>
    <t>12.15.2015</t>
  </si>
  <si>
    <t>Вашкинский МР/Липиноборское/19612420</t>
  </si>
  <si>
    <t>16.1</t>
  </si>
  <si>
    <t>ООО "Тепловик"</t>
  </si>
  <si>
    <t>419</t>
  </si>
  <si>
    <t>Великоустюгский МР/Город Великий Устюг/19614101</t>
  </si>
  <si>
    <t>17.1</t>
  </si>
  <si>
    <t>ООО "Электротеплосеть"</t>
  </si>
  <si>
    <t>782</t>
  </si>
  <si>
    <t>Великоустюгский МР/Город Красавино/19614105</t>
  </si>
  <si>
    <t>18.1</t>
  </si>
  <si>
    <t>ООО "Теплосервис"</t>
  </si>
  <si>
    <t>785</t>
  </si>
  <si>
    <t>18.2</t>
  </si>
  <si>
    <t>18.3</t>
  </si>
  <si>
    <t>ГЭП "ВОКЭ", филиал в г.Красавино</t>
  </si>
  <si>
    <t>768</t>
  </si>
  <si>
    <t>Великоустюгский МР/Поселок Кузино/19614110</t>
  </si>
  <si>
    <t>19.1</t>
  </si>
  <si>
    <t>Великоустюгский МР/Красавинское/19614416</t>
  </si>
  <si>
    <t>20.1</t>
  </si>
  <si>
    <t>Великоустюгский МР/Ломоватское/19614420</t>
  </si>
  <si>
    <t>21.1</t>
  </si>
  <si>
    <t>ООО "Ломоватское ЖКХ"</t>
  </si>
  <si>
    <t>19.11.2014</t>
  </si>
  <si>
    <t>584</t>
  </si>
  <si>
    <t>Великоустюгский МР/Нижнешарденгское/19614436</t>
  </si>
  <si>
    <t>22.1</t>
  </si>
  <si>
    <t>ООО "ЖКО села Усть-Алексеево"</t>
  </si>
  <si>
    <t>17.12.2014</t>
  </si>
  <si>
    <t>916</t>
  </si>
  <si>
    <t>Великоустюгский МР/Опокское/19614440</t>
  </si>
  <si>
    <t>23.1</t>
  </si>
  <si>
    <t>ООО "ЖКХ п. Полдарса"</t>
  </si>
  <si>
    <t>Великоустюгский МР/Самотовинское/19614456</t>
  </si>
  <si>
    <t>24.1</t>
  </si>
  <si>
    <t>ООО "Новатор-Сервис"</t>
  </si>
  <si>
    <t>10.12.2014</t>
  </si>
  <si>
    <t>24.2</t>
  </si>
  <si>
    <t>ООО "Управляющая компания Транзит"</t>
  </si>
  <si>
    <t>Великоустюгский МР/Сусоловское/19614464</t>
  </si>
  <si>
    <t>25.1</t>
  </si>
  <si>
    <t>МУП "Жилкомхоз" сельского поселения Сусоловское</t>
  </si>
  <si>
    <t>Великоустюгский МР/Теплогорское/19614468</t>
  </si>
  <si>
    <t>26.1</t>
  </si>
  <si>
    <t>Великоустюгский МР/Трегубовское/19614472</t>
  </si>
  <si>
    <t>27.1</t>
  </si>
  <si>
    <t>27.2</t>
  </si>
  <si>
    <t>14.10.2014</t>
  </si>
  <si>
    <t>313</t>
  </si>
  <si>
    <t>Великоустюгский МР/Усть-Алексеевское/19614476</t>
  </si>
  <si>
    <t>28.1</t>
  </si>
  <si>
    <t>Великоустюгский МР/Юдинское/19614484</t>
  </si>
  <si>
    <t>29.1</t>
  </si>
  <si>
    <t>29.2</t>
  </si>
  <si>
    <t>МУ ВОФП "Санаторий Бобровниково"</t>
  </si>
  <si>
    <t>Верховажский МР/Верховажское/19616404</t>
  </si>
  <si>
    <t>30.1</t>
  </si>
  <si>
    <t>МКП "Верховажская теплосеть"</t>
  </si>
  <si>
    <t>10.22.2014</t>
  </si>
  <si>
    <t>354</t>
  </si>
  <si>
    <t>30.2</t>
  </si>
  <si>
    <t>ООО "Макарцево-лес"</t>
  </si>
  <si>
    <t>Верховажский МР/Коленгское/19616420</t>
  </si>
  <si>
    <t>31.1</t>
  </si>
  <si>
    <t>МБУК "Коленгский ДЦ"</t>
  </si>
  <si>
    <t>Верховажский МР/Чушевицкое/19616444</t>
  </si>
  <si>
    <t>32.1</t>
  </si>
  <si>
    <t>МБУ "Чушевицкий коммунальный участок"</t>
  </si>
  <si>
    <t>Вожегодский МР/Вожегодское/19618151</t>
  </si>
  <si>
    <t>33.1</t>
  </si>
  <si>
    <t>ГП ВО "Вожегодская ЭТС"</t>
  </si>
  <si>
    <t>11.26.2014</t>
  </si>
  <si>
    <t>626</t>
  </si>
  <si>
    <t>Вожегодский МР/Бекетовское/19618404</t>
  </si>
  <si>
    <t>34.1</t>
  </si>
  <si>
    <t>Вожегодский МР/Кадниковское/19618410</t>
  </si>
  <si>
    <t>35.1</t>
  </si>
  <si>
    <t>Вожегодский МР/Нижнеслободское/19618432</t>
  </si>
  <si>
    <t>36.1</t>
  </si>
  <si>
    <t>Вожегодский МР/Тигинское/19618452</t>
  </si>
  <si>
    <t>37.1</t>
  </si>
  <si>
    <t>Управление образования Вожегодского муниципального района</t>
  </si>
  <si>
    <t>26.11.2014</t>
  </si>
  <si>
    <t>624</t>
  </si>
  <si>
    <t>Вожегодский МР/Ючкинское/19618454</t>
  </si>
  <si>
    <t>38.1</t>
  </si>
  <si>
    <t>Вожегодский МР/Явенгское/19618456</t>
  </si>
  <si>
    <t>39.1</t>
  </si>
  <si>
    <t>Вологодский МР/Кубенское/19620440</t>
  </si>
  <si>
    <t>40.1</t>
  </si>
  <si>
    <t>ООО "Кубенское-Ресурс"</t>
  </si>
  <si>
    <t>11.27.2014</t>
  </si>
  <si>
    <t>642</t>
  </si>
  <si>
    <t>40.2</t>
  </si>
  <si>
    <t>40.3</t>
  </si>
  <si>
    <t>ОАО «НордЭнерго»</t>
  </si>
  <si>
    <t>810</t>
  </si>
  <si>
    <t>Вологодский МР/Майское/19620441</t>
  </si>
  <si>
    <t>41.1</t>
  </si>
  <si>
    <t>ООО  "Тепловодоресурс"</t>
  </si>
  <si>
    <t>12.16.2014</t>
  </si>
  <si>
    <t>879</t>
  </si>
  <si>
    <t>Вологодский МР/Лесковское/19620442</t>
  </si>
  <si>
    <t>42.1</t>
  </si>
  <si>
    <t>ООО «ЕрмаковоРесурс»</t>
  </si>
  <si>
    <t>42.2</t>
  </si>
  <si>
    <t>ООО "Сосны"</t>
  </si>
  <si>
    <t>10.30.2014</t>
  </si>
  <si>
    <t>451</t>
  </si>
  <si>
    <t>Вологодский МР/Марковское/19620444</t>
  </si>
  <si>
    <t>43.1</t>
  </si>
  <si>
    <t>ООО "Аспект-В"</t>
  </si>
  <si>
    <t>Вологодский МР/Новленское/19620454</t>
  </si>
  <si>
    <t>44.1</t>
  </si>
  <si>
    <t>808</t>
  </si>
  <si>
    <t>Вологодский МР/Сосновское/19620464</t>
  </si>
  <si>
    <t>45.1</t>
  </si>
  <si>
    <t>45.2</t>
  </si>
  <si>
    <t>МЧУ ВОФП Санаторий "Новый источник"</t>
  </si>
  <si>
    <t>449</t>
  </si>
  <si>
    <t>Вологодский МР/Подлесное/19620468</t>
  </si>
  <si>
    <t>46.1</t>
  </si>
  <si>
    <t>ЗАО "Вологодская птицефабрика"</t>
  </si>
  <si>
    <t>640</t>
  </si>
  <si>
    <t>46.2</t>
  </si>
  <si>
    <t>ООО "Сети"  (п. Огарково)</t>
  </si>
  <si>
    <t>46.3</t>
  </si>
  <si>
    <t>46.4</t>
  </si>
  <si>
    <t>46.5</t>
  </si>
  <si>
    <t>Вологодский МР/Прилукское/19620472</t>
  </si>
  <si>
    <t>47.1</t>
  </si>
  <si>
    <t>ООО "Ресурссервис"</t>
  </si>
  <si>
    <t>47.2</t>
  </si>
  <si>
    <t>Вологодский МР/Семенковское/19620482</t>
  </si>
  <si>
    <t>48.1</t>
  </si>
  <si>
    <t>ООО "Жилкомсервис"-С-П</t>
  </si>
  <si>
    <t>48.2</t>
  </si>
  <si>
    <t>ООО "Жилкомсервис"</t>
  </si>
  <si>
    <t>877</t>
  </si>
  <si>
    <t>Вологодский МР/Спасское/19620484</t>
  </si>
  <si>
    <t>49.1</t>
  </si>
  <si>
    <t>49.2</t>
  </si>
  <si>
    <t>СХПК "Племптица-Можайское"</t>
  </si>
  <si>
    <t>Вологодский МР/Старосельское/19620488</t>
  </si>
  <si>
    <t>50.1</t>
  </si>
  <si>
    <t>ООО "РСО "Пудега-Ресурс"</t>
  </si>
  <si>
    <t>50.2</t>
  </si>
  <si>
    <t>ООО "Тепловик-Ресурс"</t>
  </si>
  <si>
    <t>50.3</t>
  </si>
  <si>
    <t>50.4</t>
  </si>
  <si>
    <t>филиала ОАО «РЖД»</t>
  </si>
  <si>
    <t>411</t>
  </si>
  <si>
    <t>Вологодский МР/Федотовское/19620494</t>
  </si>
  <si>
    <t>51.1</t>
  </si>
  <si>
    <t>МУП ЖКХ "Федотово" ВМР</t>
  </si>
  <si>
    <t>Вытегорский МР/Город Вытегра/19622101</t>
  </si>
  <si>
    <t>52.1</t>
  </si>
  <si>
    <t>52.2</t>
  </si>
  <si>
    <t>МП г. Вытегра "Вытеграводоканал"</t>
  </si>
  <si>
    <t>736</t>
  </si>
  <si>
    <t>52.3</t>
  </si>
  <si>
    <t>ООО "ВА Тепллоэнергия"</t>
  </si>
  <si>
    <t>Вытегорский МР/Андомское/19622408</t>
  </si>
  <si>
    <t>53.1</t>
  </si>
  <si>
    <t>ООО "Капиталъ"</t>
  </si>
  <si>
    <t>137</t>
  </si>
  <si>
    <t>53.2</t>
  </si>
  <si>
    <t>Вытегорский МР/Анненское/19622412</t>
  </si>
  <si>
    <t>54.1</t>
  </si>
  <si>
    <t>Вытегорский МР/Анхимовское/19622416</t>
  </si>
  <si>
    <t>55.1</t>
  </si>
  <si>
    <t>Вытегорский МР/Девятинское/19622420</t>
  </si>
  <si>
    <t>56.1</t>
  </si>
  <si>
    <t>738</t>
  </si>
  <si>
    <t>56.2</t>
  </si>
  <si>
    <t>ОАО "ПМТЭЦ "Белый Ручей"</t>
  </si>
  <si>
    <t>04.12.2013</t>
  </si>
  <si>
    <t>635</t>
  </si>
  <si>
    <t>Вытегорский МР/Казаковское/19622424</t>
  </si>
  <si>
    <t>57.1</t>
  </si>
  <si>
    <t>Вытегорский МР/Мегорское/19622440</t>
  </si>
  <si>
    <t>58.1</t>
  </si>
  <si>
    <t>МП "Мегорский ЖЭУ"</t>
  </si>
  <si>
    <t>Грязовецкий МР/Грязовецкое/19624101</t>
  </si>
  <si>
    <t>59.1</t>
  </si>
  <si>
    <t>МУП "Грязовецкая электротеплосеть"</t>
  </si>
  <si>
    <t>10.28.2014</t>
  </si>
  <si>
    <t>406</t>
  </si>
  <si>
    <t>Грязовецкий МР/Вохтожское/19624160</t>
  </si>
  <si>
    <t>60.1</t>
  </si>
  <si>
    <t>ООО "Теплосети"</t>
  </si>
  <si>
    <t>Грязовецкий МР/Юровское/19624428</t>
  </si>
  <si>
    <t>61.1</t>
  </si>
  <si>
    <t>Грязовецкий МР/Ростиловское/19624432</t>
  </si>
  <si>
    <t>62.1</t>
  </si>
  <si>
    <t>Грязовецкий МР/Комьянское/19624440</t>
  </si>
  <si>
    <t>63.1</t>
  </si>
  <si>
    <t>Грязовецкий МР/Перцевское/19624464</t>
  </si>
  <si>
    <t>64.1</t>
  </si>
  <si>
    <t>Грязовецкий МР/Сидоровское/19624476</t>
  </si>
  <si>
    <t>65.1</t>
  </si>
  <si>
    <t>65.2</t>
  </si>
  <si>
    <t>ООО "Спасское"</t>
  </si>
  <si>
    <t>12.19.2014</t>
  </si>
  <si>
    <t>961</t>
  </si>
  <si>
    <t>Кадуйский МР/Поселок Кадуй/19626151</t>
  </si>
  <si>
    <t>66.1</t>
  </si>
  <si>
    <t>ООО "ТрансРесурс"</t>
  </si>
  <si>
    <t>903</t>
  </si>
  <si>
    <t>Кадуйский МР/Поселок Хохлово/19626155</t>
  </si>
  <si>
    <t>67.1</t>
  </si>
  <si>
    <t>ООО "Сервис Плюс"</t>
  </si>
  <si>
    <t>Кадуйский МР/Андроновское/19626404</t>
  </si>
  <si>
    <t>68.1</t>
  </si>
  <si>
    <t>ООО "Новое"</t>
  </si>
  <si>
    <t>11.20.2014</t>
  </si>
  <si>
    <t>609</t>
  </si>
  <si>
    <t>Кадуйский МР/Мазское/19626420</t>
  </si>
  <si>
    <t>69.1</t>
  </si>
  <si>
    <t>Кадуйский МР/Никольское/19626424</t>
  </si>
  <si>
    <t>70.1</t>
  </si>
  <si>
    <t>Кадуйский МР/Рукавицкое/19626428</t>
  </si>
  <si>
    <t>71.1</t>
  </si>
  <si>
    <t>Кирилловский МР/Город Кириллов/19628101</t>
  </si>
  <si>
    <t>72.1</t>
  </si>
  <si>
    <t>ООО "Жилсервис"</t>
  </si>
  <si>
    <t>10.15.2014</t>
  </si>
  <si>
    <t>327</t>
  </si>
  <si>
    <t>72.2</t>
  </si>
  <si>
    <t>ООО "Стройкомплект"</t>
  </si>
  <si>
    <t>12.18.2014</t>
  </si>
  <si>
    <t>938</t>
  </si>
  <si>
    <t>72.3</t>
  </si>
  <si>
    <t>ООО "БиоТеплоРесурс"</t>
  </si>
  <si>
    <t>135</t>
  </si>
  <si>
    <t>Кирилловский МР/Алешинское/19628404</t>
  </si>
  <si>
    <t>73.1</t>
  </si>
  <si>
    <t>ООО "ЖКХ Шиндалово"</t>
  </si>
  <si>
    <t>Кирилловский МР/Горицкое/19628420</t>
  </si>
  <si>
    <t>74.1</t>
  </si>
  <si>
    <t>ООО "Горицы-сервис"</t>
  </si>
  <si>
    <t>Кирилловский МР/Коварзинское/19628424</t>
  </si>
  <si>
    <t>75.1</t>
  </si>
  <si>
    <t>ООО "Николоторжское ЖКХ"</t>
  </si>
  <si>
    <t>Кирилловский МР/Липовское/19628444</t>
  </si>
  <si>
    <t>76.1</t>
  </si>
  <si>
    <t>ООО "Липовское ЖКХ"</t>
  </si>
  <si>
    <t>Кирилловский МР/Николоторжское/19628452</t>
  </si>
  <si>
    <t>77.1</t>
  </si>
  <si>
    <t>Кирилловский МР/Талицкое/19628476</t>
  </si>
  <si>
    <t>78.1</t>
  </si>
  <si>
    <t>ООО "Талицы"</t>
  </si>
  <si>
    <t>Кирилловский МР/Ферапонтовское/19628480</t>
  </si>
  <si>
    <t>79.1</t>
  </si>
  <si>
    <t>Кирилловский МР/Чарозерское/19628484</t>
  </si>
  <si>
    <t>80.1</t>
  </si>
  <si>
    <t>ООО "Чарозеро "ЖКХ-сервис"</t>
  </si>
  <si>
    <t>Кичменгско-Городецкий МР/Городецкое/19630408</t>
  </si>
  <si>
    <t>81.1</t>
  </si>
  <si>
    <t>ООО "Торговый Дом Эффект"</t>
  </si>
  <si>
    <t>680</t>
  </si>
  <si>
    <t>81.2</t>
  </si>
  <si>
    <t>ООО "Жилищник"</t>
  </si>
  <si>
    <t>Междуреченский МР/Ботановское/19632404</t>
  </si>
  <si>
    <t>82.1</t>
  </si>
  <si>
    <t>391</t>
  </si>
  <si>
    <t>Междуреченский МР/Старосельское/19632420</t>
  </si>
  <si>
    <t>83.1</t>
  </si>
  <si>
    <t>Междуреченский МР/Сухонское/19632424</t>
  </si>
  <si>
    <t>84.1</t>
  </si>
  <si>
    <t>ООО «Приток»</t>
  </si>
  <si>
    <t>Междуреченский МР/Шейбухтовское/19632436</t>
  </si>
  <si>
    <t>85.1</t>
  </si>
  <si>
    <t>Никольский МР/Город Никольск/19634101</t>
  </si>
  <si>
    <t>86.1</t>
  </si>
  <si>
    <t>МУП "Никольские теплосети"</t>
  </si>
  <si>
    <t>15.12.2014</t>
  </si>
  <si>
    <t>833</t>
  </si>
  <si>
    <t>86.2</t>
  </si>
  <si>
    <t>ООО "Никольский жилищно-коммунальный сервис"</t>
  </si>
  <si>
    <t>86.3</t>
  </si>
  <si>
    <t>Никольский МР/Кемское/19634416</t>
  </si>
  <si>
    <t>87.1</t>
  </si>
  <si>
    <t>МУП "Кемский коммунальщик"</t>
  </si>
  <si>
    <t>10.16.2014</t>
  </si>
  <si>
    <t>339</t>
  </si>
  <si>
    <t>Нюксенский МР/Нюксенское/19636444</t>
  </si>
  <si>
    <t>88.1</t>
  </si>
  <si>
    <t>Северный филиал  ООО "Газпром энерго"</t>
  </si>
  <si>
    <t>02.12.2014</t>
  </si>
  <si>
    <t>703</t>
  </si>
  <si>
    <t>Сокольский МР/Город Сокол/19638101</t>
  </si>
  <si>
    <t>89.1</t>
  </si>
  <si>
    <t>МУП "Коммунальные системы"</t>
  </si>
  <si>
    <t>969</t>
  </si>
  <si>
    <t>89.2</t>
  </si>
  <si>
    <t>ИП Горохов С.Ж.</t>
  </si>
  <si>
    <t>970</t>
  </si>
  <si>
    <t>Сокольский МР/Город Кадников/19638104</t>
  </si>
  <si>
    <t>90.1</t>
  </si>
  <si>
    <t>ОАО ПК "Вологодский"</t>
  </si>
  <si>
    <t>726</t>
  </si>
  <si>
    <t>90.2</t>
  </si>
  <si>
    <t>ООО "Гортеплосеть плюс"</t>
  </si>
  <si>
    <t>862</t>
  </si>
  <si>
    <t>90.3</t>
  </si>
  <si>
    <t>БУСО ВО "Кадниковский дом-интернат для умственно отсталых детей"</t>
  </si>
  <si>
    <t>90.4</t>
  </si>
  <si>
    <t>БУСО ВО "Сокольский детский дом-интернат для умственно отсталых детей"</t>
  </si>
  <si>
    <t>Сокольский МР/Биряковское/19638408</t>
  </si>
  <si>
    <t>91.1</t>
  </si>
  <si>
    <t>ООО "Энергосервис"</t>
  </si>
  <si>
    <t>Сокольский МР/Боровецкое/19638412</t>
  </si>
  <si>
    <t>92.1</t>
  </si>
  <si>
    <t>Сокольский МР/Воробьевское/19638416</t>
  </si>
  <si>
    <t>93.1</t>
  </si>
  <si>
    <t>Сокольский МР/Двиницкое/19638424</t>
  </si>
  <si>
    <t>94.1</t>
  </si>
  <si>
    <t>Сокольский МР/Пригородное/19638448</t>
  </si>
  <si>
    <t>95.1</t>
  </si>
  <si>
    <t>Сямженский МР/Житьевское/19640412</t>
  </si>
  <si>
    <t>96.1</t>
  </si>
  <si>
    <t>ООО "Сямженский водопровод"</t>
  </si>
  <si>
    <t>596</t>
  </si>
  <si>
    <t>Сямженский МР/Ногинское/19640418</t>
  </si>
  <si>
    <t>97.1</t>
  </si>
  <si>
    <t>ООО "Ногинское"</t>
  </si>
  <si>
    <t>11.19.2014</t>
  </si>
  <si>
    <t>97.2</t>
  </si>
  <si>
    <t>Сямженский МР/Сямженское/19640428</t>
  </si>
  <si>
    <t>98.1</t>
  </si>
  <si>
    <t>БУ ветеринарии ВО "Вологодская облСББЖ" филиала "Сямженская райСББЖ"</t>
  </si>
  <si>
    <t>98.2</t>
  </si>
  <si>
    <t>САУ лесного хозяйства ВО "Сямженский лесхоз"</t>
  </si>
  <si>
    <t>594</t>
  </si>
  <si>
    <t>98.3</t>
  </si>
  <si>
    <t>98.4</t>
  </si>
  <si>
    <t>98.5</t>
  </si>
  <si>
    <t>98.6</t>
  </si>
  <si>
    <t>Тарногский МР/Спасское/19642408</t>
  </si>
  <si>
    <t>99.1</t>
  </si>
  <si>
    <t>ООО "Услуга"</t>
  </si>
  <si>
    <t>28.11.2014</t>
  </si>
  <si>
    <t>673</t>
  </si>
  <si>
    <t>Тарногский МР/Заборское/19642416</t>
  </si>
  <si>
    <t>100.1</t>
  </si>
  <si>
    <t>ООО "Теплосеть Заборье"</t>
  </si>
  <si>
    <t>Тарногский МР/Маркушевское/19642428</t>
  </si>
  <si>
    <t>101.1</t>
  </si>
  <si>
    <t>ООО "Заречье"</t>
  </si>
  <si>
    <t>Тарногский МР/Тарногское/19642442</t>
  </si>
  <si>
    <t>102.1</t>
  </si>
  <si>
    <t>675</t>
  </si>
  <si>
    <t>102.2</t>
  </si>
  <si>
    <t>102.3</t>
  </si>
  <si>
    <t>ООО "Шебеньга"</t>
  </si>
  <si>
    <t>Тотемский МР/Город Тотьма/19646101</t>
  </si>
  <si>
    <t>103.1</t>
  </si>
  <si>
    <t>ОАО "Тотемская ЭТС"</t>
  </si>
  <si>
    <t>765</t>
  </si>
  <si>
    <t>Тотемский МР/Великодворское/19646404</t>
  </si>
  <si>
    <t>104.1</t>
  </si>
  <si>
    <t>МУП "Великодворское"</t>
  </si>
  <si>
    <t>Тотемский МР/Вожбальское/19646412</t>
  </si>
  <si>
    <t>105.1</t>
  </si>
  <si>
    <t>МУП "Вожбальское"</t>
  </si>
  <si>
    <t>Тотемский МР/Калининское/19646420</t>
  </si>
  <si>
    <t>106.1</t>
  </si>
  <si>
    <t>МУП "Калининское"</t>
  </si>
  <si>
    <t>106.2</t>
  </si>
  <si>
    <t>Тотемский МР/Мосеевское/19646436</t>
  </si>
  <si>
    <t>107.1</t>
  </si>
  <si>
    <t>МУП "Мосеевское"</t>
  </si>
  <si>
    <t>Тотемский МР/Толшменское/19646444</t>
  </si>
  <si>
    <t>108.1</t>
  </si>
  <si>
    <t>МУП "Эксплуатация ЖКХ Никольское"</t>
  </si>
  <si>
    <t>Тотемский МР/Погореловское/19646448</t>
  </si>
  <si>
    <t>109.1</t>
  </si>
  <si>
    <t>109.2</t>
  </si>
  <si>
    <t>ООО "Энергоресурс"</t>
  </si>
  <si>
    <t>Тотемский МР/Пятовское/19646452</t>
  </si>
  <si>
    <t>110.1</t>
  </si>
  <si>
    <t>МУП "Пятовское плюс"</t>
  </si>
  <si>
    <t>110.2</t>
  </si>
  <si>
    <t>ООО "Теплострой"</t>
  </si>
  <si>
    <t>943</t>
  </si>
  <si>
    <t>Усть-Кубинский МР/Богородское/19648408</t>
  </si>
  <si>
    <t>111.1</t>
  </si>
  <si>
    <t>ООО "ЖилКомСервис"</t>
  </si>
  <si>
    <t>11.25.2014</t>
  </si>
  <si>
    <t>612</t>
  </si>
  <si>
    <t>Усть-Кубинский МР/Никольское/19648424</t>
  </si>
  <si>
    <t>112.1</t>
  </si>
  <si>
    <t>Усть-Кубинский МР/Троицкое/19648432</t>
  </si>
  <si>
    <t>113.1</t>
  </si>
  <si>
    <t>Усть-Кубинский МР/Устьянское/19648436</t>
  </si>
  <si>
    <t>114.1</t>
  </si>
  <si>
    <t>ООО "Теплосеть"</t>
  </si>
  <si>
    <t>945</t>
  </si>
  <si>
    <t>Устюженский МР/Город Устюжна/19650101</t>
  </si>
  <si>
    <t>115.1</t>
  </si>
  <si>
    <t>МУП "Коммунальщик"</t>
  </si>
  <si>
    <t>831</t>
  </si>
  <si>
    <t>Устюженский МР/Поселок им Желябова/19650434</t>
  </si>
  <si>
    <t>116.1</t>
  </si>
  <si>
    <t>ООО "Желябовское ЖКХ"</t>
  </si>
  <si>
    <t>10.23.2014</t>
  </si>
  <si>
    <t>376</t>
  </si>
  <si>
    <t>Устюженский МР/Залесское/19650408</t>
  </si>
  <si>
    <t>117.1</t>
  </si>
  <si>
    <t>ООО "Залесье"</t>
  </si>
  <si>
    <t>510</t>
  </si>
  <si>
    <t>Устюженский МР/Лентьевское/19650412</t>
  </si>
  <si>
    <t>118.1</t>
  </si>
  <si>
    <t>ООО "Забота"</t>
  </si>
  <si>
    <t>Устюженский МР/Мезженское/19650416</t>
  </si>
  <si>
    <t>119.1</t>
  </si>
  <si>
    <t>ООО "Долоцкое"</t>
  </si>
  <si>
    <t>508</t>
  </si>
  <si>
    <t>Устюженский МР/Моденское/19650424</t>
  </si>
  <si>
    <t>120.1</t>
  </si>
  <si>
    <t>АУ "Моденское"</t>
  </si>
  <si>
    <t>Устюженский МР/Никифоровское/19650428</t>
  </si>
  <si>
    <t>121.1</t>
  </si>
  <si>
    <t>ООО "Надежда"</t>
  </si>
  <si>
    <t>Устюженский МР/Никольское/19650432</t>
  </si>
  <si>
    <t>122.1</t>
  </si>
  <si>
    <t>Устюженский МР/Сошневское/19650444</t>
  </si>
  <si>
    <t>123.1</t>
  </si>
  <si>
    <t>ООО "Соболь"</t>
  </si>
  <si>
    <t>Устюженский МР/Устюженское/19650448</t>
  </si>
  <si>
    <t>124.1</t>
  </si>
  <si>
    <t>ИП Малиновский В.Н.</t>
  </si>
  <si>
    <t>374</t>
  </si>
  <si>
    <t>124.2</t>
  </si>
  <si>
    <t>ООО "Яковлевское"</t>
  </si>
  <si>
    <t>124.3</t>
  </si>
  <si>
    <t>ООО "Перспектива"</t>
  </si>
  <si>
    <t>124.4</t>
  </si>
  <si>
    <t>ГУ Вологодской области "Устюженский ПНИ"</t>
  </si>
  <si>
    <t>Харовский МР/Город Харовск/19652101</t>
  </si>
  <si>
    <t>125.1</t>
  </si>
  <si>
    <t>ОАО "Харовское АТП"</t>
  </si>
  <si>
    <t>749</t>
  </si>
  <si>
    <t>125.2</t>
  </si>
  <si>
    <t>Харовский МР/Ильинское/19652409</t>
  </si>
  <si>
    <t>126.1</t>
  </si>
  <si>
    <t>Харовский МР/Кубенское/19652412</t>
  </si>
  <si>
    <t>127.1</t>
  </si>
  <si>
    <t>Харовский МР/Кумзерское/19652416</t>
  </si>
  <si>
    <t>128.1</t>
  </si>
  <si>
    <t>Харовский МР/Михайловское/19652420</t>
  </si>
  <si>
    <t>129.1</t>
  </si>
  <si>
    <t>Харовский МР/Разинское/19652428</t>
  </si>
  <si>
    <t>130.1</t>
  </si>
  <si>
    <t>Харовский МР/Семигороднее/19652432</t>
  </si>
  <si>
    <t>131.1</t>
  </si>
  <si>
    <t>Харовский МР/Слободское/19652436</t>
  </si>
  <si>
    <t>132.1</t>
  </si>
  <si>
    <t>Харовский МР/Харовское/19652440</t>
  </si>
  <si>
    <t>133.1</t>
  </si>
  <si>
    <t>Харовский МР/Шапшинское/19652444</t>
  </si>
  <si>
    <t>134.1</t>
  </si>
  <si>
    <t>Чагодощенский МР/Поселок Чагода/19654151</t>
  </si>
  <si>
    <t>135.1</t>
  </si>
  <si>
    <t>ИП Елоев А.Н.</t>
  </si>
  <si>
    <t>11.18.2014</t>
  </si>
  <si>
    <t>567</t>
  </si>
  <si>
    <t>135.2</t>
  </si>
  <si>
    <t>ООО "Тепловые Системы"</t>
  </si>
  <si>
    <t>569</t>
  </si>
  <si>
    <t>Чагодощенский МР/Поселок Сазоново/19654162</t>
  </si>
  <si>
    <t>136.1</t>
  </si>
  <si>
    <t>ООО ЖКХ "Белокрестское"</t>
  </si>
  <si>
    <t>136.2</t>
  </si>
  <si>
    <t>Чагодощенский МР/Белокрестское/19654404</t>
  </si>
  <si>
    <t>137.1</t>
  </si>
  <si>
    <t>Чагодощенский МР/Борисовское/19654406</t>
  </si>
  <si>
    <t>138.1</t>
  </si>
  <si>
    <t>ООО "Борисовское"</t>
  </si>
  <si>
    <t>Чагодощенский МР/Избоищское/19654408</t>
  </si>
  <si>
    <t>139.1</t>
  </si>
  <si>
    <t>ООО  ЖКХ "Лукинское"</t>
  </si>
  <si>
    <t>Чагодощенский МР/Лукинское/19654412</t>
  </si>
  <si>
    <t>140.1</t>
  </si>
  <si>
    <t>Чагодощенский МР/Мегринское/19654416</t>
  </si>
  <si>
    <t>141.1</t>
  </si>
  <si>
    <t>Чагодощенский МР/Первомайское/19654424</t>
  </si>
  <si>
    <t>142.1</t>
  </si>
  <si>
    <t>Чагодощенский МР/Покровское/19654428</t>
  </si>
  <si>
    <t>143.1</t>
  </si>
  <si>
    <t>ООО "ЖКХ  Покровское"</t>
  </si>
  <si>
    <t>Череповецкий МР/Абакановское/19656404</t>
  </si>
  <si>
    <t>144.1</t>
  </si>
  <si>
    <t>ООО "АНИКОР+"</t>
  </si>
  <si>
    <t>523</t>
  </si>
  <si>
    <t>144.2</t>
  </si>
  <si>
    <t>Череповецкий МР/Воскресенское/19656424</t>
  </si>
  <si>
    <t>145.1</t>
  </si>
  <si>
    <t>ООО "Теплосеть плюс"</t>
  </si>
  <si>
    <t>888</t>
  </si>
  <si>
    <t>Череповецкий МР/Малечкинское/19656432</t>
  </si>
  <si>
    <t>146.1</t>
  </si>
  <si>
    <t>ООО "Теплосеть-1"</t>
  </si>
  <si>
    <t>Череповецкий МР/Ирдоматское/19656448</t>
  </si>
  <si>
    <t>147.1</t>
  </si>
  <si>
    <t>147.2</t>
  </si>
  <si>
    <t>Череповецкий МР/Климовское/19656450</t>
  </si>
  <si>
    <t>148.1</t>
  </si>
  <si>
    <t>ООО "Энергия-1"</t>
  </si>
  <si>
    <t>Череповецкий МР/Коротовское/19656452</t>
  </si>
  <si>
    <t>149.1</t>
  </si>
  <si>
    <t>ООО "ЖКХ "Коротовское"</t>
  </si>
  <si>
    <t>860</t>
  </si>
  <si>
    <t>Череповецкий МР/Югское/19656483</t>
  </si>
  <si>
    <t>150.1</t>
  </si>
  <si>
    <t>525</t>
  </si>
  <si>
    <t>150.2</t>
  </si>
  <si>
    <t>616</t>
  </si>
  <si>
    <t>150.3</t>
  </si>
  <si>
    <t>ООО "ЖКХ "Домозеровское"</t>
  </si>
  <si>
    <t>Череповецкий МР/Мяксинское/19656464</t>
  </si>
  <si>
    <t>151.1</t>
  </si>
  <si>
    <t>Череповецкий МР/Нелазское/19656470</t>
  </si>
  <si>
    <t>152.1</t>
  </si>
  <si>
    <t>358</t>
  </si>
  <si>
    <t>Череповецкий МР/Судское/19656473</t>
  </si>
  <si>
    <t>153.1</t>
  </si>
  <si>
    <t>ООО "Теплосеть-3"</t>
  </si>
  <si>
    <t>Череповецкий МР/Тоншаловское/19656477</t>
  </si>
  <si>
    <t>154.1</t>
  </si>
  <si>
    <t>154.2</t>
  </si>
  <si>
    <t>154.3</t>
  </si>
  <si>
    <t>ООО "Предприятие Агропромэнерго"</t>
  </si>
  <si>
    <t>154.4</t>
  </si>
  <si>
    <t>Череповецкий МР/Ягановское/19656484</t>
  </si>
  <si>
    <t>155.1</t>
  </si>
  <si>
    <t>Череповецкий МР/Яргомжское/19656488</t>
  </si>
  <si>
    <t>156.1</t>
  </si>
  <si>
    <t>ООО "Теплоэнергия"</t>
  </si>
  <si>
    <t>156.2</t>
  </si>
  <si>
    <t>Шекснинский МР/Поселок Шексна/19658151</t>
  </si>
  <si>
    <t>157.1</t>
  </si>
  <si>
    <t>ОАО "Шексна - Теплосеть"</t>
  </si>
  <si>
    <t>806</t>
  </si>
  <si>
    <t>Шекснинский МР/Чебсарское/19658162</t>
  </si>
  <si>
    <t>158.1</t>
  </si>
  <si>
    <t>МУП "ЖКХ" п.Чебсара</t>
  </si>
  <si>
    <t>802</t>
  </si>
  <si>
    <t>158.2</t>
  </si>
  <si>
    <t>Шекснинский МР/Железнодорожное/19658416</t>
  </si>
  <si>
    <t>159.1</t>
  </si>
  <si>
    <t>159.2</t>
  </si>
  <si>
    <t>Шекснинский МР/Любомировское/19658424</t>
  </si>
  <si>
    <t>160.1</t>
  </si>
  <si>
    <t>Шекснинский МР/Никольское/19658428</t>
  </si>
  <si>
    <t>161.1</t>
  </si>
  <si>
    <t>Шекснинский МР/Нифантовское/19658430</t>
  </si>
  <si>
    <t>162.1</t>
  </si>
  <si>
    <t>Шекснинский МР/Сиземское/19658436</t>
  </si>
  <si>
    <t>Шекснинский МР/Угольское/19658440</t>
  </si>
  <si>
    <t>164.1</t>
  </si>
  <si>
    <t>Шекснинский МР/Чуровское/19658452</t>
  </si>
  <si>
    <t>165.1</t>
  </si>
  <si>
    <t>МУП "Чуровское коммунальное хозяйство"</t>
  </si>
  <si>
    <t>Город Вологда/Город Вологда/19701000</t>
  </si>
  <si>
    <t>166.1</t>
  </si>
  <si>
    <t>ОАО ААК "Вологдаагрострой"</t>
  </si>
  <si>
    <t>323</t>
  </si>
  <si>
    <t>166.2</t>
  </si>
  <si>
    <t>ООО "Вологдаагрострой-Сервис"</t>
  </si>
  <si>
    <t>166.3</t>
  </si>
  <si>
    <t>ФГУП "РТРС"    Филиал "Вологодский ОРТПЦ"</t>
  </si>
  <si>
    <t>166.4</t>
  </si>
  <si>
    <t>ООО "ТеплоЭнергоСбыт"</t>
  </si>
  <si>
    <t>320</t>
  </si>
  <si>
    <t>166.5</t>
  </si>
  <si>
    <t>ООО "Вологодский судостроительно-судоремонтный завод"</t>
  </si>
  <si>
    <t>454</t>
  </si>
  <si>
    <t>166.6</t>
  </si>
  <si>
    <t>ООО «Железобетон-12»</t>
  </si>
  <si>
    <t>458</t>
  </si>
  <si>
    <t>166.7</t>
  </si>
  <si>
    <t>ООО «ТеплоЦентрСтрой»</t>
  </si>
  <si>
    <t>166.8</t>
  </si>
  <si>
    <t>ООО "ВладиСтройКомфорт"</t>
  </si>
  <si>
    <t>322</t>
  </si>
  <si>
    <t>166.9</t>
  </si>
  <si>
    <t>МУП "Вологдагортеплосеть"</t>
  </si>
  <si>
    <t>950</t>
  </si>
  <si>
    <t>166.10</t>
  </si>
  <si>
    <t>ОАО "Совхоз "Заречье"</t>
  </si>
  <si>
    <t>166.11</t>
  </si>
  <si>
    <t>ОАО "Стройиндустрия"</t>
  </si>
  <si>
    <t>166.12</t>
  </si>
  <si>
    <t>МУП "Ока"</t>
  </si>
  <si>
    <t>656</t>
  </si>
  <si>
    <t>166.13</t>
  </si>
  <si>
    <t>ОАО "Вологодский завод СКДМ"</t>
  </si>
  <si>
    <t>166.14</t>
  </si>
  <si>
    <t>ОАО "УОМЗ" ВГМХА"</t>
  </si>
  <si>
    <t>166.15</t>
  </si>
  <si>
    <t>ФКУ УК УФСИН России по Вологодской области</t>
  </si>
  <si>
    <t>166.16</t>
  </si>
  <si>
    <t>815</t>
  </si>
  <si>
    <t>166.17</t>
  </si>
  <si>
    <t>166.18</t>
  </si>
  <si>
    <t>166.19</t>
  </si>
  <si>
    <t>Город Череповец/Город Череповец/19730000</t>
  </si>
  <si>
    <t>167.1</t>
  </si>
  <si>
    <t>167.2</t>
  </si>
  <si>
    <t>STOP</t>
  </si>
  <si>
    <t>куб.м</t>
  </si>
  <si>
    <t>Реквизиты приказа
РЭК области</t>
  </si>
  <si>
    <t>Экономически обоснованный тариф, руб./куб.м</t>
  </si>
  <si>
    <t>Структура реализации услуги конечным потребителям, %</t>
  </si>
  <si>
    <t>Необходимая валовая выручка с НДС,
тыс.руб.</t>
  </si>
  <si>
    <t>Дата принятия решения</t>
  </si>
  <si>
    <t>МУП "ВиВ"</t>
  </si>
  <si>
    <t>511</t>
  </si>
  <si>
    <t>ОАО "РЖД" (Октябрьская дирекция по тепловодоснабжению - СП Центральной дирекции по тепловодоснабжению - филиала ОАО "РЖД")</t>
  </si>
  <si>
    <t>11.21.2014</t>
  </si>
  <si>
    <t>521</t>
  </si>
  <si>
    <t>287</t>
  </si>
  <si>
    <t>907</t>
  </si>
  <si>
    <t>909</t>
  </si>
  <si>
    <t>58</t>
  </si>
  <si>
    <t>МП «Володинское ЖКХ»</t>
  </si>
  <si>
    <t>291</t>
  </si>
  <si>
    <t>285</t>
  </si>
  <si>
    <t>МП «Пяжозерское ЖКХ»</t>
  </si>
  <si>
    <t>294</t>
  </si>
  <si>
    <t>289</t>
  </si>
  <si>
    <t>ООО "ЖКХ Тороповское"</t>
  </si>
  <si>
    <t>293</t>
  </si>
  <si>
    <t>ООО "Единство"</t>
  </si>
  <si>
    <t>422</t>
  </si>
  <si>
    <t>МУП "Березники"</t>
  </si>
  <si>
    <t>424</t>
  </si>
  <si>
    <t>ООО "Весна"</t>
  </si>
  <si>
    <t>427</t>
  </si>
  <si>
    <t>МУП "Ида"</t>
  </si>
  <si>
    <t>425</t>
  </si>
  <si>
    <t>ООО "Роса"</t>
  </si>
  <si>
    <t>429</t>
  </si>
  <si>
    <t>ООО "Союз"</t>
  </si>
  <si>
    <t>430</t>
  </si>
  <si>
    <t>МУП "Карьер"</t>
  </si>
  <si>
    <t>426</t>
  </si>
  <si>
    <t>ООО "Водолей"</t>
  </si>
  <si>
    <t>428</t>
  </si>
  <si>
    <t>МУП "Рассвет"</t>
  </si>
  <si>
    <t>432</t>
  </si>
  <si>
    <t>СПК (колхоз) "Восход"</t>
  </si>
  <si>
    <t>431</t>
  </si>
  <si>
    <t>ООО "Водоканал"</t>
  </si>
  <si>
    <t>531</t>
  </si>
  <si>
    <t>ООО "Согласие"</t>
  </si>
  <si>
    <t>959</t>
  </si>
  <si>
    <t>20.2</t>
  </si>
  <si>
    <t>ООО "Антушевское"</t>
  </si>
  <si>
    <t>527</t>
  </si>
  <si>
    <t>МУП "Климшин бор"</t>
  </si>
  <si>
    <t>958</t>
  </si>
  <si>
    <t>МУП "Гулино"</t>
  </si>
  <si>
    <t>529</t>
  </si>
  <si>
    <t>ООО "СтройКомплектСервис"</t>
  </si>
  <si>
    <t>533</t>
  </si>
  <si>
    <t>МУП "Водоканал"</t>
  </si>
  <si>
    <t>416</t>
  </si>
  <si>
    <t>769</t>
  </si>
  <si>
    <t>ООО "Красавинские электротеплосети"</t>
  </si>
  <si>
    <t>777</t>
  </si>
  <si>
    <t>772</t>
  </si>
  <si>
    <t>ООО "ЖКО поселка Кузино"</t>
  </si>
  <si>
    <t>307</t>
  </si>
  <si>
    <t>Администрация СП Верхневарженское</t>
  </si>
  <si>
    <t>299</t>
  </si>
  <si>
    <t>Администрация СП Верхнешарденгское</t>
  </si>
  <si>
    <t>300</t>
  </si>
  <si>
    <t>571</t>
  </si>
  <si>
    <t>575</t>
  </si>
  <si>
    <t>Администрация СП Марденгское</t>
  </si>
  <si>
    <t>305</t>
  </si>
  <si>
    <t>Администрация СП Нижнеерогодское</t>
  </si>
  <si>
    <t>301</t>
  </si>
  <si>
    <t>Администрация СП Нижнешарденгское</t>
  </si>
  <si>
    <t>309</t>
  </si>
  <si>
    <t>573</t>
  </si>
  <si>
    <t>Администрация СП Парфеновское</t>
  </si>
  <si>
    <t>302</t>
  </si>
  <si>
    <t>Администрация СП Покровское</t>
  </si>
  <si>
    <t>303</t>
  </si>
  <si>
    <t>775</t>
  </si>
  <si>
    <t>576</t>
  </si>
  <si>
    <t>Администрация СП Теплогорское</t>
  </si>
  <si>
    <t>304</t>
  </si>
  <si>
    <t>913</t>
  </si>
  <si>
    <t>Администрация СП Шемогодское</t>
  </si>
  <si>
    <t>306</t>
  </si>
  <si>
    <t>579</t>
  </si>
  <si>
    <t>ЗАО "Птицефабрика "Великоустюгская"</t>
  </si>
  <si>
    <t>577</t>
  </si>
  <si>
    <t>346</t>
  </si>
  <si>
    <t>350</t>
  </si>
  <si>
    <t>БУК Липецкий ДК</t>
  </si>
  <si>
    <t>МБУК Морозовское КСО</t>
  </si>
  <si>
    <t>349</t>
  </si>
  <si>
    <t>348</t>
  </si>
  <si>
    <t>ООО " Вожегодское коммунальное хозяйство"</t>
  </si>
  <si>
    <t>621</t>
  </si>
  <si>
    <t>637</t>
  </si>
  <si>
    <t>628</t>
  </si>
  <si>
    <t>ОАО "Птицефабрика "Ермаково"</t>
  </si>
  <si>
    <t>444</t>
  </si>
  <si>
    <t>442</t>
  </si>
  <si>
    <t>ООО "Водресурс"</t>
  </si>
  <si>
    <t>633</t>
  </si>
  <si>
    <t>МУ ВОФП Санаторий "Новый источник"</t>
  </si>
  <si>
    <t>446</t>
  </si>
  <si>
    <t>59.2</t>
  </si>
  <si>
    <t>СПК ПКЗ "Вологодский"</t>
  </si>
  <si>
    <t>441</t>
  </si>
  <si>
    <t>59.3</t>
  </si>
  <si>
    <t>60.2</t>
  </si>
  <si>
    <t>60.3</t>
  </si>
  <si>
    <t>11.27.2015</t>
  </si>
  <si>
    <t>631</t>
  </si>
  <si>
    <t>874</t>
  </si>
  <si>
    <t>865</t>
  </si>
  <si>
    <t>869</t>
  </si>
  <si>
    <t>439</t>
  </si>
  <si>
    <t>63.2</t>
  </si>
  <si>
    <t>863</t>
  </si>
  <si>
    <t>64.2</t>
  </si>
  <si>
    <t>867</t>
  </si>
  <si>
    <t>437</t>
  </si>
  <si>
    <t>731</t>
  </si>
  <si>
    <t>1.16.2015</t>
  </si>
  <si>
    <t>733</t>
  </si>
  <si>
    <t>ООО "Белоручейское ЖКХ"</t>
  </si>
  <si>
    <t>641</t>
  </si>
  <si>
    <t>69.2</t>
  </si>
  <si>
    <t>71.2</t>
  </si>
  <si>
    <t>401</t>
  </si>
  <si>
    <t>76.2</t>
  </si>
  <si>
    <t>ЗАО "Грязовецкий АРЗ"</t>
  </si>
  <si>
    <t>399</t>
  </si>
  <si>
    <t>76.3</t>
  </si>
  <si>
    <t>ОАО "Ростелеком"</t>
  </si>
  <si>
    <t>395</t>
  </si>
  <si>
    <t>МУП "Управление ЖКХ п. Вохтога"</t>
  </si>
  <si>
    <t>392</t>
  </si>
  <si>
    <t>ООО "Зазеркалье"</t>
  </si>
  <si>
    <t>396</t>
  </si>
  <si>
    <t>78.2</t>
  </si>
  <si>
    <t>393</t>
  </si>
  <si>
    <t>82.2</t>
  </si>
  <si>
    <t>956</t>
  </si>
  <si>
    <t>ООО "ТрансАква"</t>
  </si>
  <si>
    <t>895</t>
  </si>
  <si>
    <t>898</t>
  </si>
  <si>
    <t>606</t>
  </si>
  <si>
    <t>933</t>
  </si>
  <si>
    <t>929</t>
  </si>
  <si>
    <t>927</t>
  </si>
  <si>
    <t>931</t>
  </si>
  <si>
    <t>925</t>
  </si>
  <si>
    <t>935</t>
  </si>
  <si>
    <t>ООО "Комсервис"</t>
  </si>
  <si>
    <t>01.12.2014</t>
  </si>
  <si>
    <t>677</t>
  </si>
  <si>
    <t>100.2</t>
  </si>
  <si>
    <t>676</t>
  </si>
  <si>
    <t>388</t>
  </si>
  <si>
    <t>386</t>
  </si>
  <si>
    <t>ООО "Успех"</t>
  </si>
  <si>
    <t>11.13.2014</t>
  </si>
  <si>
    <t>547</t>
  </si>
  <si>
    <t>ООО "Водоканалсервис"</t>
  </si>
  <si>
    <t>328</t>
  </si>
  <si>
    <t>107.2</t>
  </si>
  <si>
    <t>ЗАО "Агрофирма имени Павлова"</t>
  </si>
  <si>
    <t>330</t>
  </si>
  <si>
    <t>Администрация Завражского СП</t>
  </si>
  <si>
    <t>331</t>
  </si>
  <si>
    <t>335</t>
  </si>
  <si>
    <t>110.3</t>
  </si>
  <si>
    <t>Администрация Краснополянского СП</t>
  </si>
  <si>
    <t>332</t>
  </si>
  <si>
    <t>Администрация Пермасского сельского поселения</t>
  </si>
  <si>
    <t>334</t>
  </si>
  <si>
    <t>Администрация Теребаевского сельского поселения</t>
  </si>
  <si>
    <t>333</t>
  </si>
  <si>
    <t>ООО "Востровское ЖКХ"</t>
  </si>
  <si>
    <t>693</t>
  </si>
  <si>
    <t>ООО "Городищенское ЖКХ"</t>
  </si>
  <si>
    <t>694</t>
  </si>
  <si>
    <t>695</t>
  </si>
  <si>
    <t>115.2</t>
  </si>
  <si>
    <t>Крестьянское (фермерское хозяйство), главой которого является Бородин А.В.</t>
  </si>
  <si>
    <t>692</t>
  </si>
  <si>
    <t>115.3</t>
  </si>
  <si>
    <t>700</t>
  </si>
  <si>
    <t>973</t>
  </si>
  <si>
    <t>116.2</t>
  </si>
  <si>
    <t>ФКУ ИК-4 УФСИН России по Вологодской области</t>
  </si>
  <si>
    <t>377</t>
  </si>
  <si>
    <t>723</t>
  </si>
  <si>
    <t>117.2</t>
  </si>
  <si>
    <t>721</t>
  </si>
  <si>
    <t>117.3</t>
  </si>
  <si>
    <t>711</t>
  </si>
  <si>
    <t>706</t>
  </si>
  <si>
    <t>707</t>
  </si>
  <si>
    <t>708</t>
  </si>
  <si>
    <t>709</t>
  </si>
  <si>
    <t>710</t>
  </si>
  <si>
    <t>ООО "ЖКК Согласие"</t>
  </si>
  <si>
    <t>705</t>
  </si>
  <si>
    <t>712</t>
  </si>
  <si>
    <t>713</t>
  </si>
  <si>
    <t>588</t>
  </si>
  <si>
    <t>591</t>
  </si>
  <si>
    <t>590</t>
  </si>
  <si>
    <t>129.2</t>
  </si>
  <si>
    <t>585</t>
  </si>
  <si>
    <t>11.19.2015</t>
  </si>
  <si>
    <t>587</t>
  </si>
  <si>
    <t>592</t>
  </si>
  <si>
    <t>667</t>
  </si>
  <si>
    <t>665</t>
  </si>
  <si>
    <t>666</t>
  </si>
  <si>
    <t>ООО "Илеза"</t>
  </si>
  <si>
    <t>664</t>
  </si>
  <si>
    <t>663</t>
  </si>
  <si>
    <t>137.2</t>
  </si>
  <si>
    <t>СПК "Тарногский"</t>
  </si>
  <si>
    <t>671</t>
  </si>
  <si>
    <t>ООО "Водоканал - Тарнога"</t>
  </si>
  <si>
    <t>661</t>
  </si>
  <si>
    <t>138.2</t>
  </si>
  <si>
    <t>670</t>
  </si>
  <si>
    <t>138.3</t>
  </si>
  <si>
    <t>СПК (колхоз) имени Ленина</t>
  </si>
  <si>
    <t>669</t>
  </si>
  <si>
    <t>138.4</t>
  </si>
  <si>
    <t>ООО "ТОТЬМА-ВОДОКАНАЛ"</t>
  </si>
  <si>
    <t>538</t>
  </si>
  <si>
    <t>Колхоз "Великодворье"</t>
  </si>
  <si>
    <t>941</t>
  </si>
  <si>
    <t>140.2</t>
  </si>
  <si>
    <t>759</t>
  </si>
  <si>
    <t>СПК (колхоз) "Родина"</t>
  </si>
  <si>
    <t>543</t>
  </si>
  <si>
    <t>МУП "Медведевское"</t>
  </si>
  <si>
    <t>755</t>
  </si>
  <si>
    <t>761</t>
  </si>
  <si>
    <t>757</t>
  </si>
  <si>
    <t>146.2</t>
  </si>
  <si>
    <t>146.3</t>
  </si>
  <si>
    <t>МУП "Водоканал Юбилейный"</t>
  </si>
  <si>
    <t>540</t>
  </si>
  <si>
    <t>ООО "Северагрогаз"</t>
  </si>
  <si>
    <t>542</t>
  </si>
  <si>
    <t>ООО "Усть-Кубинский Водопровод"</t>
  </si>
  <si>
    <t>610</t>
  </si>
  <si>
    <t>505</t>
  </si>
  <si>
    <t>501</t>
  </si>
  <si>
    <t>499</t>
  </si>
  <si>
    <t>503</t>
  </si>
  <si>
    <t>365</t>
  </si>
  <si>
    <t>369</t>
  </si>
  <si>
    <t>371</t>
  </si>
  <si>
    <t>158.3</t>
  </si>
  <si>
    <t>497</t>
  </si>
  <si>
    <t>367</t>
  </si>
  <si>
    <t>363</t>
  </si>
  <si>
    <t>161.2</t>
  </si>
  <si>
    <t>359</t>
  </si>
  <si>
    <t>161.3</t>
  </si>
  <si>
    <t>361</t>
  </si>
  <si>
    <t>ООО "ПРИОРИТЕТ"</t>
  </si>
  <si>
    <t>740</t>
  </si>
  <si>
    <t>162.2</t>
  </si>
  <si>
    <t>Вологодский региональный производственный участок Северной дирекции по тепловодоснабжению  - структурного подразделения Центральной дирекции по тепловодоснабжению -  филиала ОАО «РЖД»</t>
  </si>
  <si>
    <t>812</t>
  </si>
  <si>
    <t>163.1</t>
  </si>
  <si>
    <t>СПК (колхоз) "Север"</t>
  </si>
  <si>
    <t>742</t>
  </si>
  <si>
    <t>168.1</t>
  </si>
  <si>
    <t>169.1</t>
  </si>
  <si>
    <t>170.1</t>
  </si>
  <si>
    <t>171.1</t>
  </si>
  <si>
    <t>ООО "Спецгидросервис"</t>
  </si>
  <si>
    <t>564</t>
  </si>
  <si>
    <t>172.1</t>
  </si>
  <si>
    <t>173.1</t>
  </si>
  <si>
    <t>174.1</t>
  </si>
  <si>
    <t>560</t>
  </si>
  <si>
    <t>175.1</t>
  </si>
  <si>
    <t>562</t>
  </si>
  <si>
    <t>176.1</t>
  </si>
  <si>
    <t>177.1</t>
  </si>
  <si>
    <t>МУ ЖКХ "Мегринское"</t>
  </si>
  <si>
    <t>556</t>
  </si>
  <si>
    <t>178.1</t>
  </si>
  <si>
    <t>179.1</t>
  </si>
  <si>
    <t>558</t>
  </si>
  <si>
    <t>180.1</t>
  </si>
  <si>
    <t>ООО "Череповецкие водохозяйственные системы"</t>
  </si>
  <si>
    <t>516</t>
  </si>
  <si>
    <t>181.1</t>
  </si>
  <si>
    <t>12.13.2014</t>
  </si>
  <si>
    <t>183.1</t>
  </si>
  <si>
    <t>Филиал "Новгородско-Вологодский" ОАО "Славянка"</t>
  </si>
  <si>
    <t>816</t>
  </si>
  <si>
    <t>183.2</t>
  </si>
  <si>
    <t>МУП города Череповца "Водоканал"</t>
  </si>
  <si>
    <t>20.11.2014</t>
  </si>
  <si>
    <t>597</t>
  </si>
  <si>
    <t>184.1</t>
  </si>
  <si>
    <t>ООО "ТеплоЭнерго"</t>
  </si>
  <si>
    <t>520</t>
  </si>
  <si>
    <t>185.1</t>
  </si>
  <si>
    <t>186.1</t>
  </si>
  <si>
    <t>ООО "СанТеплоРесурс"</t>
  </si>
  <si>
    <t xml:space="preserve"> 25.11.2014</t>
  </si>
  <si>
    <t>613</t>
  </si>
  <si>
    <t>186.2</t>
  </si>
  <si>
    <t>603</t>
  </si>
  <si>
    <t>187.1</t>
  </si>
  <si>
    <t>188.1</t>
  </si>
  <si>
    <t>190.1</t>
  </si>
  <si>
    <t>191.1</t>
  </si>
  <si>
    <t>192.1</t>
  </si>
  <si>
    <t>194.1</t>
  </si>
  <si>
    <t>ОАО "Шексна - Водоканал"</t>
  </si>
  <si>
    <t>791</t>
  </si>
  <si>
    <t>195.1</t>
  </si>
  <si>
    <t>796</t>
  </si>
  <si>
    <t>195.2</t>
  </si>
  <si>
    <t>196.1</t>
  </si>
  <si>
    <t>197.1</t>
  </si>
  <si>
    <t>198.1</t>
  </si>
  <si>
    <t>199.1</t>
  </si>
  <si>
    <t>200.1</t>
  </si>
  <si>
    <t>202.1</t>
  </si>
  <si>
    <t>204.1</t>
  </si>
  <si>
    <t>795</t>
  </si>
  <si>
    <t>205.1</t>
  </si>
  <si>
    <t>206.1</t>
  </si>
  <si>
    <t>317</t>
  </si>
  <si>
    <t>МУП ЖКХ "Вологдагорводоканал"</t>
  </si>
  <si>
    <t>922</t>
  </si>
  <si>
    <t>811</t>
  </si>
  <si>
    <t>Бабаевский МР/Пяжозерское/19605453</t>
  </si>
  <si>
    <t>Бабаевский МР/Тороповское/19605468</t>
  </si>
  <si>
    <t>Бабушкинский МР/Березниковское/19608408</t>
  </si>
  <si>
    <t>Бабушкинский МР/Демьяновское/19608424</t>
  </si>
  <si>
    <t>Бабушкинский МР/Идское/19608430</t>
  </si>
  <si>
    <t>Бабушкинский МР/Логдузское/19608436</t>
  </si>
  <si>
    <t>Бабушкинский МР/Подболотное/19608448</t>
  </si>
  <si>
    <t>Бабушкинский МР/Рослятинское/19608452</t>
  </si>
  <si>
    <t>Бабушкинский МР/Тимановское/19608460</t>
  </si>
  <si>
    <t>Бабушкинский МР/Юркинское/19608468</t>
  </si>
  <si>
    <t>Белозерский МР/Визьменское/19610416</t>
  </si>
  <si>
    <t>Великоустюгский МР/Верхневарженское/19614404</t>
  </si>
  <si>
    <t>Великоустюгский МР/Верхнешарденгское/19614408</t>
  </si>
  <si>
    <t>Великоустюгский МР/Марденгское/19614428</t>
  </si>
  <si>
    <t>Великоустюгский МР/Нижнеерогодское/19614432</t>
  </si>
  <si>
    <t>Великоустюгский МР/Парфеновское/19614448</t>
  </si>
  <si>
    <t>Великоустюгский МР/Покровское/19614452</t>
  </si>
  <si>
    <t>Великоустюгский МР/Шемогодское/19614480</t>
  </si>
  <si>
    <t>Верховажский МР/Липецкое/19616422</t>
  </si>
  <si>
    <t>Верховажский МР/Морозовское/19616424</t>
  </si>
  <si>
    <t>Вытегорский МР/Алмозерское/19622404</t>
  </si>
  <si>
    <t>Вытегорский МР/Кемское/19622428</t>
  </si>
  <si>
    <t>Вытегорский МР/Оштинское/19622444</t>
  </si>
  <si>
    <t>Кадуйский МР/Барановское/19626408</t>
  </si>
  <si>
    <t>Кадуйский МР/Бойловское/19626412</t>
  </si>
  <si>
    <t>Кичменгско-Городецкий МР/Кичменгское/19630422</t>
  </si>
  <si>
    <t>Междуреченский МР/Туровецкое/19632428</t>
  </si>
  <si>
    <t>Никольский МР/Завражское/19634420</t>
  </si>
  <si>
    <t>Никольский МР/Краснополянское/19634428</t>
  </si>
  <si>
    <t>Никольский МР/Пермасское/19634460</t>
  </si>
  <si>
    <t>Никольский МР/Теребаевское/19634468</t>
  </si>
  <si>
    <t>Нюксенский МР/Востровское/19636420</t>
  </si>
  <si>
    <t>Нюксенский МР/Городищенское/19636424</t>
  </si>
  <si>
    <t>Сокольский МР/Архангельское/19638404</t>
  </si>
  <si>
    <t>Сокольский МР/Нестеровское/19638440</t>
  </si>
  <si>
    <t>Сокольский МР/Пельшемское/19638444</t>
  </si>
  <si>
    <t>Сокольский МР/Чучковское/19638452</t>
  </si>
  <si>
    <t>Сямженский МР/Коробицинское/19640416</t>
  </si>
  <si>
    <t>Сямженский МР/Раменское/19640420</t>
  </si>
  <si>
    <t>Сямженский МР/Устьрецкое/19640432</t>
  </si>
  <si>
    <t>Тарногский МР/Верховское/19642412</t>
  </si>
  <si>
    <t>Тарногский МР/Илезское/19642420</t>
  </si>
  <si>
    <t>Тотемский МР/Медведевское/19646432</t>
  </si>
  <si>
    <t>Усть-Кубинский МР/Заднесельское/19648416</t>
  </si>
  <si>
    <t>Череповецкий МР/Николо-Раменское/19656472</t>
  </si>
  <si>
    <t>Шекснинский МР/Домшинское/19658404</t>
  </si>
  <si>
    <t>Шекснинский МР/Ершовское/19658412</t>
  </si>
  <si>
    <t>Шекснинский МР/Юроченское/19658456</t>
  </si>
  <si>
    <t>45.3</t>
  </si>
  <si>
    <t>60.4</t>
  </si>
  <si>
    <t>182.1</t>
  </si>
  <si>
    <t>191.2</t>
  </si>
  <si>
    <t>193.1</t>
  </si>
  <si>
    <t>193.2</t>
  </si>
  <si>
    <t>201.1</t>
  </si>
  <si>
    <t>203.1</t>
  </si>
  <si>
    <t>206.2</t>
  </si>
  <si>
    <t>206.3</t>
  </si>
  <si>
    <t>207.1</t>
  </si>
  <si>
    <t>ВСЕГО</t>
  </si>
  <si>
    <t>11/11/2014</t>
  </si>
  <si>
    <t>512</t>
  </si>
  <si>
    <t>10/14/2014</t>
  </si>
  <si>
    <t>288</t>
  </si>
  <si>
    <t>12/17/2014</t>
  </si>
  <si>
    <t>908</t>
  </si>
  <si>
    <t>910</t>
  </si>
  <si>
    <t>2/6/2015</t>
  </si>
  <si>
    <t>59</t>
  </si>
  <si>
    <t>11/14/2014</t>
  </si>
  <si>
    <t>292</t>
  </si>
  <si>
    <t>286</t>
  </si>
  <si>
    <t>290</t>
  </si>
  <si>
    <t>10/29/2014</t>
  </si>
  <si>
    <t>423</t>
  </si>
  <si>
    <t>11/12/2014</t>
  </si>
  <si>
    <t>532</t>
  </si>
  <si>
    <t>МУП "Бечевинское"</t>
  </si>
  <si>
    <t>528</t>
  </si>
  <si>
    <t>Администрация Глушковского сельского поселения</t>
  </si>
  <si>
    <t>526</t>
  </si>
  <si>
    <t>530</t>
  </si>
  <si>
    <t>417</t>
  </si>
  <si>
    <t>12/10/2014</t>
  </si>
  <si>
    <t>770</t>
  </si>
  <si>
    <t>778</t>
  </si>
  <si>
    <t>11/19/2014</t>
  </si>
  <si>
    <t>574</t>
  </si>
  <si>
    <t>ОАО "ВФК "Новатор"</t>
  </si>
  <si>
    <t>774</t>
  </si>
  <si>
    <t>776</t>
  </si>
  <si>
    <t>914</t>
  </si>
  <si>
    <t>580</t>
  </si>
  <si>
    <t>ООО "ВерховажьеСтройСервис"</t>
  </si>
  <si>
    <t>10/22/2014</t>
  </si>
  <si>
    <t>352</t>
  </si>
  <si>
    <t>351</t>
  </si>
  <si>
    <t>622</t>
  </si>
  <si>
    <t>11/27/2014</t>
  </si>
  <si>
    <t>638</t>
  </si>
  <si>
    <t>629</t>
  </si>
  <si>
    <t>28.2</t>
  </si>
  <si>
    <t>923</t>
  </si>
  <si>
    <t>10/30/2015</t>
  </si>
  <si>
    <t>445</t>
  </si>
  <si>
    <t>10/30/2014</t>
  </si>
  <si>
    <t>443</t>
  </si>
  <si>
    <t>634</t>
  </si>
  <si>
    <t>447</t>
  </si>
  <si>
    <t>32.2</t>
  </si>
  <si>
    <t>636</t>
  </si>
  <si>
    <t>33.2</t>
  </si>
  <si>
    <t>632</t>
  </si>
  <si>
    <t>12/16/2015</t>
  </si>
  <si>
    <t>875</t>
  </si>
  <si>
    <t>12/16/2014</t>
  </si>
  <si>
    <t>866</t>
  </si>
  <si>
    <t>34.2</t>
  </si>
  <si>
    <t>870</t>
  </si>
  <si>
    <t>35.2</t>
  </si>
  <si>
    <t>36.2</t>
  </si>
  <si>
    <t>440</t>
  </si>
  <si>
    <t>864</t>
  </si>
  <si>
    <t>868</t>
  </si>
  <si>
    <t>438</t>
  </si>
  <si>
    <t>12/3/2014</t>
  </si>
  <si>
    <t>732</t>
  </si>
  <si>
    <t>734</t>
  </si>
  <si>
    <t>10/28/2014</t>
  </si>
  <si>
    <t>400</t>
  </si>
  <si>
    <t>402</t>
  </si>
  <si>
    <t>394</t>
  </si>
  <si>
    <t>397</t>
  </si>
  <si>
    <t>12/19/2014</t>
  </si>
  <si>
    <t>957</t>
  </si>
  <si>
    <t>ООО "ТрансСток"</t>
  </si>
  <si>
    <t>897</t>
  </si>
  <si>
    <t>899</t>
  </si>
  <si>
    <t>896</t>
  </si>
  <si>
    <t>11/20/2014</t>
  </si>
  <si>
    <t>607</t>
  </si>
  <si>
    <t>11/21/2013</t>
  </si>
  <si>
    <t>513</t>
  </si>
  <si>
    <t>12/18/2014</t>
  </si>
  <si>
    <t>930</t>
  </si>
  <si>
    <t>928</t>
  </si>
  <si>
    <t>932</t>
  </si>
  <si>
    <t>926</t>
  </si>
  <si>
    <t>936</t>
  </si>
  <si>
    <t>МУП "Кичменгско-Городецкое муниципальное имщество"</t>
  </si>
  <si>
    <t>12/1/2014</t>
  </si>
  <si>
    <t>678</t>
  </si>
  <si>
    <t>389</t>
  </si>
  <si>
    <t>387</t>
  </si>
  <si>
    <t>10/16/2014</t>
  </si>
  <si>
    <t>329</t>
  </si>
  <si>
    <t>12/2/2014</t>
  </si>
  <si>
    <t>701</t>
  </si>
  <si>
    <t>19.12.2014</t>
  </si>
  <si>
    <t>975</t>
  </si>
  <si>
    <t>724</t>
  </si>
  <si>
    <t>722</t>
  </si>
  <si>
    <t>714</t>
  </si>
  <si>
    <t>715</t>
  </si>
  <si>
    <t>716</t>
  </si>
  <si>
    <t>717</t>
  </si>
  <si>
    <t>2/2/2014</t>
  </si>
  <si>
    <t>718</t>
  </si>
  <si>
    <t>720</t>
  </si>
  <si>
    <t>719</t>
  </si>
  <si>
    <t>589</t>
  </si>
  <si>
    <t>586</t>
  </si>
  <si>
    <t>11/28/2014</t>
  </si>
  <si>
    <t>662</t>
  </si>
  <si>
    <t>11/13/2014</t>
  </si>
  <si>
    <t>539</t>
  </si>
  <si>
    <t>12/9/2014</t>
  </si>
  <si>
    <t>760</t>
  </si>
  <si>
    <t>763</t>
  </si>
  <si>
    <t>762</t>
  </si>
  <si>
    <t>758</t>
  </si>
  <si>
    <t>541</t>
  </si>
  <si>
    <t>506</t>
  </si>
  <si>
    <t>502</t>
  </si>
  <si>
    <t>500</t>
  </si>
  <si>
    <t>504</t>
  </si>
  <si>
    <t>11/23/2014</t>
  </si>
  <si>
    <t>366</t>
  </si>
  <si>
    <t>10/23/2014</t>
  </si>
  <si>
    <t>370</t>
  </si>
  <si>
    <t>498</t>
  </si>
  <si>
    <t>372</t>
  </si>
  <si>
    <t>368</t>
  </si>
  <si>
    <t>364</t>
  </si>
  <si>
    <t>362</t>
  </si>
  <si>
    <t>360</t>
  </si>
  <si>
    <t>12/4/2014</t>
  </si>
  <si>
    <t>741</t>
  </si>
  <si>
    <t>11/18/2014</t>
  </si>
  <si>
    <t>565</t>
  </si>
  <si>
    <t>561</t>
  </si>
  <si>
    <t>563</t>
  </si>
  <si>
    <t>557</t>
  </si>
  <si>
    <t>559</t>
  </si>
  <si>
    <t>517</t>
  </si>
  <si>
    <t>12/11/2014</t>
  </si>
  <si>
    <t>817</t>
  </si>
  <si>
    <t>598</t>
  </si>
  <si>
    <t>11/25/2014</t>
  </si>
  <si>
    <t>614</t>
  </si>
  <si>
    <t>604</t>
  </si>
  <si>
    <t>132.2</t>
  </si>
  <si>
    <t>792</t>
  </si>
  <si>
    <t>798</t>
  </si>
  <si>
    <t>31.2</t>
  </si>
  <si>
    <t>32.3</t>
  </si>
  <si>
    <t>32.4</t>
  </si>
  <si>
    <t>32.5</t>
  </si>
  <si>
    <t>35.3</t>
  </si>
  <si>
    <t>44.2</t>
  </si>
  <si>
    <t>97.3</t>
  </si>
  <si>
    <t>100.3</t>
  </si>
  <si>
    <t>122.2</t>
  </si>
  <si>
    <t>125.3</t>
  </si>
  <si>
    <t>128.2</t>
  </si>
  <si>
    <t>130.2</t>
  </si>
  <si>
    <t>ООО «Эталон-1»</t>
  </si>
  <si>
    <t>E_II_1</t>
  </si>
  <si>
    <t>МУП "Жилищно-коммунальный сервис"</t>
  </si>
  <si>
    <t>ООО "АВС"</t>
  </si>
  <si>
    <t>ООО "Экологические технологии"</t>
  </si>
  <si>
    <t>ООО «Вторресурсы»</t>
  </si>
  <si>
    <t>ООО "УК Майский"</t>
  </si>
  <si>
    <t>ООО "Аспект"</t>
  </si>
  <si>
    <t>ООО "Управляющая компания Кубенское ЖКХ"</t>
  </si>
  <si>
    <t>ООО УК "Жилкомсервис"</t>
  </si>
  <si>
    <t>ООО «Озон»</t>
  </si>
  <si>
    <t>ООО "ЭКОСТАР"</t>
  </si>
  <si>
    <t>МУП «Кредо»</t>
  </si>
  <si>
    <t>МУП "Спецавтохозяйство Кирилловского района"</t>
  </si>
  <si>
    <t>МУП "Жилищно-коммунальное управление г.Никольска"</t>
  </si>
  <si>
    <t>ООО "Агроремтехснаб"</t>
  </si>
  <si>
    <t>ООО "Комус"</t>
  </si>
  <si>
    <t>ООО "Воробьево"</t>
  </si>
  <si>
    <t>ООО "Тарнога-ЖилКомсервис"</t>
  </si>
  <si>
    <t>ММХ ООО "Импульс"</t>
  </si>
  <si>
    <t>ООО "Благоустройство"</t>
  </si>
  <si>
    <t>ООО "Чагодаагрострой"</t>
  </si>
  <si>
    <t>ООО "Аквалайн"</t>
  </si>
  <si>
    <t>ИП Образцов Ю.Ю.</t>
  </si>
  <si>
    <t>ЗАО «Вторресурсы»</t>
  </si>
  <si>
    <t>ООО "Экотранссервис"</t>
  </si>
  <si>
    <t>Верховажский МР/Верховское/19616408</t>
  </si>
  <si>
    <t>Годовой объём утилизации ТБО, тыс.куб.м</t>
  </si>
  <si>
    <t>Информация в сфере теплоснабжения</t>
  </si>
  <si>
    <t>Информация в сфере водоснабжения</t>
  </si>
  <si>
    <t>Информация в сфере утилизации ТБО</t>
  </si>
  <si>
    <t>Информация в сфере водоотведения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</si>
</sst>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0[$€-1]_-;\-* #,##0.00[$€-1]_-;_-* &quot;-&quot;??[$€-1]_-"/>
    <numFmt numFmtId="174" formatCode="0.0%"/>
    <numFmt numFmtId="175" formatCode="0.0%_);\(0.0%\)"/>
    <numFmt numFmtId="176" formatCode="#,##0_);[Red]\(#,##0\)"/>
    <numFmt numFmtId="177" formatCode="#,##0;\(#,##0\)"/>
    <numFmt numFmtId="178" formatCode="_-* #,##0.00\ _$_-;\-* #,##0.00\ _$_-;_-* &quot;-&quot;??\ _$_-;_-@_-"/>
    <numFmt numFmtId="179" formatCode="#\."/>
    <numFmt numFmtId="180" formatCode="#.##0\.00"/>
    <numFmt numFmtId="181" formatCode="#\.00"/>
    <numFmt numFmtId="182" formatCode="\$#\.00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_(* #,##0_);_(* \(#,##0\);_(* &quot;-&quot;_);_(@_)"/>
    <numFmt numFmtId="187" formatCode="_(* #,##0.00_);_(* \(#,##0.00\);_(* &quot;-&quot;??_);_(@_)"/>
    <numFmt numFmtId="188" formatCode="&quot;$&quot;#,##0_);[Red]\(&quot;$&quot;#,##0\)"/>
    <numFmt numFmtId="189" formatCode="_(&quot;р.&quot;* #,##0.00_);_(&quot;р.&quot;* \(#,##0.00\);_(&quot;р.&quot;* &quot;-&quot;??_);_(@_)"/>
    <numFmt numFmtId="190" formatCode="\$#,##0\ ;\(\$#,##0\)"/>
    <numFmt numFmtId="191" formatCode="#,##0.000[$р.-419];\-#,##0.000[$р.-419]"/>
    <numFmt numFmtId="192" formatCode="_-* #,##0.0\ _$_-;\-* #,##0.0\ _$_-;_-* &quot;-&quot;??\ _$_-;_-@_-"/>
    <numFmt numFmtId="193" formatCode="0.0"/>
    <numFmt numFmtId="194" formatCode="#,##0.0_);\(#,##0.0\)"/>
    <numFmt numFmtId="195" formatCode="#,##0_ ;[Red]\-#,##0\ "/>
    <numFmt numFmtId="196" formatCode="#,##0_);[Blue]\(#,##0\)"/>
    <numFmt numFmtId="197" formatCode="_-* #,##0_-;\-* #,##0_-;_-* &quot;-&quot;_-;_-@_-"/>
    <numFmt numFmtId="198" formatCode="_-* #,##0.00_-;\-* #,##0.00_-;_-* &quot;-&quot;??_-;_-@_-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_-* #,##0_đ_._-;\-* #,##0_đ_._-;_-* &quot;-&quot;_đ_._-;_-@_-"/>
    <numFmt numFmtId="205" formatCode="_-* #,##0.00_đ_._-;\-* #,##0.00_đ_._-;_-* &quot;-&quot;??_đ_._-;_-@_-"/>
    <numFmt numFmtId="206" formatCode="\(#,##0.0\)"/>
    <numFmt numFmtId="207" formatCode="#,##0\ &quot;?.&quot;;\-#,##0\ &quot;?.&quot;"/>
    <numFmt numFmtId="208" formatCode="#,##0______;;&quot;------------      &quot;"/>
    <numFmt numFmtId="209" formatCode="#,##0.000_ ;\-#,##0.000\ "/>
    <numFmt numFmtId="210" formatCode="#,##0.00_ ;[Red]\-#,##0.00\ "/>
    <numFmt numFmtId="211" formatCode="#,##0.000"/>
    <numFmt numFmtId="212" formatCode="&quot;р.&quot;#,##0.00_);\(&quot;р.&quot;#,##0.00\)"/>
    <numFmt numFmtId="213" formatCode="0.000"/>
    <numFmt numFmtId="214" formatCode="_-* #,##0\ _р_._-;\-* #,##0\ _р_._-;_-* &quot;-&quot;\ _р_._-;_-@_-"/>
    <numFmt numFmtId="215" formatCode="_-* #,##0.00\ _р_._-;\-* #,##0.00\ _р_._-;_-* &quot;-&quot;??\ _р_._-;_-@_-"/>
    <numFmt numFmtId="216" formatCode="_-* #,##0\ _$_-;\-* #,##0\ _$_-;_-* &quot;-&quot;\ _$_-;_-@_-"/>
    <numFmt numFmtId="217" formatCode="#,##0.00_ ;\-#,##0.00\ "/>
    <numFmt numFmtId="218" formatCode="%#\.00"/>
  </numFmts>
  <fonts count="1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sz val="9"/>
      <color indexed="55"/>
      <name val="Tahoma"/>
      <family val="2"/>
    </font>
    <font>
      <i/>
      <sz val="9"/>
      <name val="Tahoma"/>
      <family val="2"/>
    </font>
    <font>
      <i/>
      <sz val="8"/>
      <name val="Tahoma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u val="single"/>
      <sz val="9"/>
      <color indexed="18"/>
      <name val="Tahoma"/>
      <family val="2"/>
    </font>
    <font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5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4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174" fontId="11" fillId="0" borderId="0">
      <alignment vertical="top"/>
      <protection/>
    </xf>
    <xf numFmtId="174" fontId="12" fillId="0" borderId="0">
      <alignment vertical="top"/>
      <protection/>
    </xf>
    <xf numFmtId="175" fontId="12" fillId="2" borderId="0">
      <alignment vertical="top"/>
      <protection/>
    </xf>
    <xf numFmtId="174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9" fillId="0" borderId="0">
      <alignment/>
      <protection/>
    </xf>
    <xf numFmtId="176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176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177" fontId="10" fillId="4" borderId="1">
      <alignment wrapText="1"/>
      <protection locked="0"/>
    </xf>
    <xf numFmtId="0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6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6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6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176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8" fontId="15" fillId="0" borderId="0" applyFont="0" applyFill="0" applyBorder="0" applyAlignment="0" applyProtection="0"/>
    <xf numFmtId="180" fontId="16" fillId="0" borderId="0">
      <alignment/>
      <protection locked="0"/>
    </xf>
    <xf numFmtId="181" fontId="16" fillId="0" borderId="0">
      <alignment/>
      <protection locked="0"/>
    </xf>
    <xf numFmtId="180" fontId="16" fillId="0" borderId="0">
      <alignment/>
      <protection locked="0"/>
    </xf>
    <xf numFmtId="181" fontId="16" fillId="0" borderId="0">
      <alignment/>
      <protection locked="0"/>
    </xf>
    <xf numFmtId="182" fontId="16" fillId="0" borderId="0">
      <alignment/>
      <protection locked="0"/>
    </xf>
    <xf numFmtId="179" fontId="16" fillId="0" borderId="2">
      <alignment/>
      <protection locked="0"/>
    </xf>
    <xf numFmtId="179" fontId="17" fillId="0" borderId="0">
      <alignment/>
      <protection locked="0"/>
    </xf>
    <xf numFmtId="179" fontId="17" fillId="0" borderId="0">
      <alignment/>
      <protection locked="0"/>
    </xf>
    <xf numFmtId="179" fontId="16" fillId="0" borderId="2">
      <alignment/>
      <protection locked="0"/>
    </xf>
    <xf numFmtId="0" fontId="18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21" fillId="26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21" fillId="27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2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2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21" fillId="2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21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>
      <alignment/>
      <protection/>
    </xf>
    <xf numFmtId="183" fontId="15" fillId="0" borderId="3">
      <alignment/>
      <protection locked="0"/>
    </xf>
    <xf numFmtId="184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21" fillId="7" borderId="0" applyNumberFormat="0" applyBorder="0" applyAlignment="0" applyProtection="0"/>
    <xf numFmtId="10" fontId="22" fillId="0" borderId="0" applyNumberFormat="0" applyFill="0" applyBorder="0" applyAlignment="0">
      <protection/>
    </xf>
    <xf numFmtId="0" fontId="23" fillId="0" borderId="0">
      <alignment/>
      <protection/>
    </xf>
    <xf numFmtId="0" fontId="24" fillId="2" borderId="4" applyNumberFormat="0" applyAlignment="0" applyProtection="0"/>
    <xf numFmtId="0" fontId="25" fillId="0" borderId="4" applyNumberFormat="0" applyAlignment="0">
      <protection locked="0"/>
    </xf>
    <xf numFmtId="0" fontId="26" fillId="33" borderId="5" applyNumberFormat="0" applyAlignment="0" applyProtection="0"/>
    <xf numFmtId="0" fontId="27" fillId="0" borderId="6">
      <alignment horizontal="left" vertical="center"/>
      <protection/>
    </xf>
    <xf numFmtId="186" fontId="10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7" fontId="10" fillId="0" borderId="0" applyFont="0" applyFill="0" applyBorder="0" applyAlignment="0" applyProtection="0"/>
    <xf numFmtId="3" fontId="29" fillId="0" borderId="0" applyFont="0" applyFill="0" applyBorder="0" applyAlignment="0" applyProtection="0"/>
    <xf numFmtId="183" fontId="30" fillId="9" borderId="3">
      <alignment/>
      <protection/>
    </xf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9" fontId="15" fillId="0" borderId="0" applyFont="0" applyFill="0" applyBorder="0" applyAlignment="0" applyProtection="0"/>
    <xf numFmtId="190" fontId="29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4" fontId="31" fillId="0" borderId="0">
      <alignment vertical="top"/>
      <protection/>
    </xf>
    <xf numFmtId="191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0" fontId="28" fillId="0" borderId="7" applyNumberFormat="0" applyFont="0" applyFill="0" applyAlignment="0" applyProtection="0"/>
    <xf numFmtId="0" fontId="32" fillId="0" borderId="0" applyNumberFormat="0" applyFill="0" applyBorder="0" applyAlignment="0" applyProtection="0"/>
    <xf numFmtId="176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173" fontId="31" fillId="0" borderId="0" applyFont="0" applyFill="0" applyBorder="0" applyAlignment="0" applyProtection="0"/>
    <xf numFmtId="37" fontId="10" fillId="0" borderId="0">
      <alignment/>
      <protection/>
    </xf>
    <xf numFmtId="0" fontId="34" fillId="0" borderId="0" applyNumberFormat="0" applyFill="0" applyBorder="0" applyAlignment="0" applyProtection="0"/>
    <xf numFmtId="193" fontId="35" fillId="0" borderId="0" applyFill="0" applyBorder="0" applyAlignment="0" applyProtection="0"/>
    <xf numFmtId="193" fontId="11" fillId="0" borderId="0" applyFill="0" applyBorder="0" applyAlignment="0" applyProtection="0"/>
    <xf numFmtId="193" fontId="36" fillId="0" borderId="0" applyFill="0" applyBorder="0" applyAlignment="0" applyProtection="0"/>
    <xf numFmtId="193" fontId="37" fillId="0" borderId="0" applyFill="0" applyBorder="0" applyAlignment="0" applyProtection="0"/>
    <xf numFmtId="193" fontId="38" fillId="0" borderId="0" applyFill="0" applyBorder="0" applyAlignment="0" applyProtection="0"/>
    <xf numFmtId="193" fontId="39" fillId="0" borderId="0" applyFill="0" applyBorder="0" applyAlignment="0" applyProtection="0"/>
    <xf numFmtId="193" fontId="40" fillId="0" borderId="0" applyFill="0" applyBorder="0" applyAlignment="0" applyProtection="0"/>
    <xf numFmtId="2" fontId="29" fillId="0" borderId="0" applyFont="0" applyFill="0" applyBorder="0" applyAlignment="0" applyProtection="0"/>
    <xf numFmtId="0" fontId="41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0" applyFill="0" applyBorder="0" applyProtection="0">
      <alignment horizontal="left"/>
    </xf>
    <xf numFmtId="0" fontId="44" fillId="3" borderId="0" applyNumberFormat="0" applyBorder="0" applyAlignment="0" applyProtection="0"/>
    <xf numFmtId="174" fontId="10" fillId="3" borderId="6" applyNumberFormat="0" applyFont="0" applyBorder="0" applyAlignment="0" applyProtection="0"/>
    <xf numFmtId="0" fontId="28" fillId="0" borderId="0" applyFont="0" applyFill="0" applyBorder="0" applyAlignment="0" applyProtection="0"/>
    <xf numFmtId="194" fontId="45" fillId="3" borderId="0" applyNumberFormat="0" applyFont="0" applyAlignment="0">
      <protection/>
    </xf>
    <xf numFmtId="0" fontId="46" fillId="0" borderId="0" applyProtection="0">
      <alignment horizontal="right"/>
    </xf>
    <xf numFmtId="0" fontId="25" fillId="2" borderId="4" applyNumberFormat="0" applyAlignment="0">
      <protection/>
    </xf>
    <xf numFmtId="0" fontId="47" fillId="0" borderId="0">
      <alignment vertical="top"/>
      <protection/>
    </xf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2" fontId="51" fillId="34" borderId="0" applyAlignment="0">
      <protection locked="0"/>
    </xf>
    <xf numFmtId="176" fontId="52" fillId="0" borderId="0">
      <alignment vertical="top"/>
      <protection/>
    </xf>
    <xf numFmtId="38" fontId="52" fillId="0" borderId="0">
      <alignment vertical="top"/>
      <protection/>
    </xf>
    <xf numFmtId="38" fontId="52" fillId="0" borderId="0">
      <alignment vertical="top"/>
      <protection/>
    </xf>
    <xf numFmtId="0" fontId="53" fillId="0" borderId="0" applyNumberFormat="0" applyFill="0" applyBorder="0" applyAlignment="0" applyProtection="0"/>
    <xf numFmtId="183" fontId="41" fillId="0" borderId="0">
      <alignment/>
      <protection/>
    </xf>
    <xf numFmtId="0" fontId="10" fillId="0" borderId="0">
      <alignment/>
      <protection/>
    </xf>
    <xf numFmtId="0" fontId="54" fillId="0" borderId="0" applyNumberFormat="0" applyFill="0" applyBorder="0" applyAlignment="0" applyProtection="0"/>
    <xf numFmtId="195" fontId="55" fillId="0" borderId="6">
      <alignment horizontal="center" vertical="center" wrapText="1"/>
      <protection/>
    </xf>
    <xf numFmtId="0" fontId="56" fillId="10" borderId="4" applyNumberFormat="0" applyAlignment="0" applyProtection="0"/>
    <xf numFmtId="0" fontId="57" fillId="0" borderId="0" applyFill="0" applyBorder="0" applyProtection="0">
      <alignment vertical="center"/>
    </xf>
    <xf numFmtId="0" fontId="57" fillId="0" borderId="0" applyFill="0" applyBorder="0" applyProtection="0">
      <alignment vertical="center"/>
    </xf>
    <xf numFmtId="0" fontId="57" fillId="0" borderId="0" applyFill="0" applyBorder="0" applyProtection="0">
      <alignment vertical="center"/>
    </xf>
    <xf numFmtId="0" fontId="57" fillId="0" borderId="0" applyFill="0" applyBorder="0" applyProtection="0">
      <alignment vertical="center"/>
    </xf>
    <xf numFmtId="176" fontId="12" fillId="0" borderId="0">
      <alignment vertical="top"/>
      <protection/>
    </xf>
    <xf numFmtId="176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6" fontId="12" fillId="3" borderId="0">
      <alignment vertical="top"/>
      <protection/>
    </xf>
    <xf numFmtId="38" fontId="12" fillId="0" borderId="0">
      <alignment vertical="top"/>
      <protection/>
    </xf>
    <xf numFmtId="0" fontId="58" fillId="0" borderId="11" applyNumberFormat="0" applyFill="0" applyAlignment="0" applyProtection="0"/>
    <xf numFmtId="197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9" fontId="60" fillId="0" borderId="6">
      <alignment horizontal="right"/>
      <protection locked="0"/>
    </xf>
    <xf numFmtId="200" fontId="59" fillId="0" borderId="0" applyFont="0" applyFill="0" applyBorder="0" applyAlignment="0" applyProtection="0"/>
    <xf numFmtId="201" fontId="59" fillId="0" borderId="0" applyFont="0" applyFill="0" applyBorder="0" applyAlignment="0" applyProtection="0"/>
    <xf numFmtId="200" fontId="59" fillId="0" borderId="0" applyFont="0" applyFill="0" applyBorder="0" applyAlignment="0" applyProtection="0"/>
    <xf numFmtId="201" fontId="5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3" fontId="15" fillId="0" borderId="12" applyFont="0" applyBorder="0">
      <alignment horizontal="center" vertical="center"/>
      <protection/>
    </xf>
    <xf numFmtId="0" fontId="61" fillId="4" borderId="0" applyNumberFormat="0" applyBorder="0" applyAlignment="0" applyProtection="0"/>
    <xf numFmtId="0" fontId="18" fillId="0" borderId="13">
      <alignment/>
      <protection/>
    </xf>
    <xf numFmtId="0" fontId="62" fillId="0" borderId="0" applyNumberFormat="0" applyFill="0" applyBorder="0" applyAlignment="0" applyProtection="0"/>
    <xf numFmtId="202" fontId="15" fillId="0" borderId="0">
      <alignment/>
      <protection/>
    </xf>
    <xf numFmtId="0" fontId="62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>
      <alignment horizontal="right"/>
      <protection/>
    </xf>
    <xf numFmtId="0" fontId="15" fillId="0" borderId="0">
      <alignment/>
      <protection/>
    </xf>
    <xf numFmtId="0" fontId="64" fillId="0" borderId="0">
      <alignment/>
      <protection/>
    </xf>
    <xf numFmtId="0" fontId="28" fillId="0" borderId="0" applyFill="0" applyBorder="0" applyProtection="0">
      <alignment vertical="center"/>
    </xf>
    <xf numFmtId="0" fontId="65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2" fillId="35" borderId="14" applyNumberFormat="0" applyFont="0" applyAlignment="0" applyProtection="0"/>
    <xf numFmtId="203" fontId="15" fillId="0" borderId="0" applyFont="0" applyAlignment="0">
      <protection/>
    </xf>
    <xf numFmtId="204" fontId="15" fillId="0" borderId="0" applyFont="0" applyFill="0" applyBorder="0" applyAlignment="0" applyProtection="0"/>
    <xf numFmtId="205" fontId="15" fillId="0" borderId="0" applyFont="0" applyFill="0" applyBorder="0" applyAlignment="0" applyProtection="0"/>
    <xf numFmtId="0" fontId="10" fillId="0" borderId="0">
      <alignment/>
      <protection/>
    </xf>
    <xf numFmtId="206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0" fontId="66" fillId="2" borderId="15" applyNumberFormat="0" applyAlignment="0" applyProtection="0"/>
    <xf numFmtId="1" fontId="67" fillId="0" borderId="0" applyProtection="0">
      <alignment horizontal="right" vertical="center"/>
    </xf>
    <xf numFmtId="49" fontId="68" fillId="0" borderId="16" applyFill="0" applyProtection="0">
      <alignment vertical="center"/>
    </xf>
    <xf numFmtId="9" fontId="10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37" fontId="69" fillId="4" borderId="17">
      <alignment/>
      <protection/>
    </xf>
    <xf numFmtId="37" fontId="69" fillId="4" borderId="17">
      <alignment/>
      <protection/>
    </xf>
    <xf numFmtId="0" fontId="64" fillId="0" borderId="0" applyNumberFormat="0">
      <alignment horizontal="left"/>
      <protection/>
    </xf>
    <xf numFmtId="208" fontId="70" fillId="0" borderId="18" applyBorder="0">
      <alignment horizontal="right"/>
      <protection locked="0"/>
    </xf>
    <xf numFmtId="49" fontId="71" fillId="0" borderId="6" applyNumberFormat="0">
      <alignment horizontal="left" vertical="center"/>
      <protection/>
    </xf>
    <xf numFmtId="0" fontId="72" fillId="0" borderId="19">
      <alignment vertical="center"/>
      <protection/>
    </xf>
    <xf numFmtId="4" fontId="73" fillId="4" borderId="15" applyNumberFormat="0" applyProtection="0">
      <alignment vertical="center"/>
    </xf>
    <xf numFmtId="4" fontId="74" fillId="4" borderId="15" applyNumberFormat="0" applyProtection="0">
      <alignment vertical="center"/>
    </xf>
    <xf numFmtId="4" fontId="73" fillId="4" borderId="15" applyNumberFormat="0" applyProtection="0">
      <alignment horizontal="left" vertical="center" indent="1"/>
    </xf>
    <xf numFmtId="4" fontId="73" fillId="4" borderId="15" applyNumberFormat="0" applyProtection="0">
      <alignment horizontal="left" vertical="center" indent="1"/>
    </xf>
    <xf numFmtId="0" fontId="10" fillId="6" borderId="15" applyNumberFormat="0" applyProtection="0">
      <alignment horizontal="left" vertical="center" indent="1"/>
    </xf>
    <xf numFmtId="4" fontId="73" fillId="7" borderId="15" applyNumberFormat="0" applyProtection="0">
      <alignment horizontal="right" vertical="center"/>
    </xf>
    <xf numFmtId="4" fontId="73" fillId="14" borderId="15" applyNumberFormat="0" applyProtection="0">
      <alignment horizontal="right" vertical="center"/>
    </xf>
    <xf numFmtId="4" fontId="73" fillId="30" borderId="15" applyNumberFormat="0" applyProtection="0">
      <alignment horizontal="right" vertical="center"/>
    </xf>
    <xf numFmtId="4" fontId="73" fillId="16" borderId="15" applyNumberFormat="0" applyProtection="0">
      <alignment horizontal="right" vertical="center"/>
    </xf>
    <xf numFmtId="4" fontId="73" fillId="25" borderId="15" applyNumberFormat="0" applyProtection="0">
      <alignment horizontal="right" vertical="center"/>
    </xf>
    <xf numFmtId="4" fontId="73" fillId="32" borderId="15" applyNumberFormat="0" applyProtection="0">
      <alignment horizontal="right" vertical="center"/>
    </xf>
    <xf numFmtId="4" fontId="73" fillId="31" borderId="15" applyNumberFormat="0" applyProtection="0">
      <alignment horizontal="right" vertical="center"/>
    </xf>
    <xf numFmtId="4" fontId="73" fillId="36" borderId="15" applyNumberFormat="0" applyProtection="0">
      <alignment horizontal="right" vertical="center"/>
    </xf>
    <xf numFmtId="4" fontId="73" fillId="15" borderId="15" applyNumberFormat="0" applyProtection="0">
      <alignment horizontal="right" vertical="center"/>
    </xf>
    <xf numFmtId="4" fontId="75" fillId="37" borderId="15" applyNumberFormat="0" applyProtection="0">
      <alignment horizontal="left" vertical="center" indent="1"/>
    </xf>
    <xf numFmtId="4" fontId="73" fillId="38" borderId="20" applyNumberFormat="0" applyProtection="0">
      <alignment horizontal="left" vertical="center" indent="1"/>
    </xf>
    <xf numFmtId="4" fontId="76" fillId="39" borderId="0" applyNumberFormat="0" applyProtection="0">
      <alignment horizontal="left" vertical="center" indent="1"/>
    </xf>
    <xf numFmtId="0" fontId="10" fillId="6" borderId="15" applyNumberFormat="0" applyProtection="0">
      <alignment horizontal="left" vertical="center" indent="1"/>
    </xf>
    <xf numFmtId="4" fontId="73" fillId="38" borderId="15" applyNumberFormat="0" applyProtection="0">
      <alignment horizontal="left" vertical="center" indent="1"/>
    </xf>
    <xf numFmtId="4" fontId="73" fillId="40" borderId="15" applyNumberFormat="0" applyProtection="0">
      <alignment horizontal="left" vertical="center" indent="1"/>
    </xf>
    <xf numFmtId="0" fontId="10" fillId="40" borderId="15" applyNumberFormat="0" applyProtection="0">
      <alignment horizontal="left" vertical="center" indent="1"/>
    </xf>
    <xf numFmtId="0" fontId="10" fillId="40" borderId="15" applyNumberFormat="0" applyProtection="0">
      <alignment horizontal="left" vertical="center" indent="1"/>
    </xf>
    <xf numFmtId="0" fontId="10" fillId="33" borderId="15" applyNumberFormat="0" applyProtection="0">
      <alignment horizontal="left" vertical="center" indent="1"/>
    </xf>
    <xf numFmtId="0" fontId="10" fillId="33" borderId="15" applyNumberFormat="0" applyProtection="0">
      <alignment horizontal="left" vertical="center" indent="1"/>
    </xf>
    <xf numFmtId="0" fontId="10" fillId="2" borderId="15" applyNumberFormat="0" applyProtection="0">
      <alignment horizontal="left" vertical="center" indent="1"/>
    </xf>
    <xf numFmtId="0" fontId="10" fillId="2" borderId="15" applyNumberFormat="0" applyProtection="0">
      <alignment horizontal="left" vertical="center" indent="1"/>
    </xf>
    <xf numFmtId="0" fontId="10" fillId="6" borderId="15" applyNumberFormat="0" applyProtection="0">
      <alignment horizontal="left" vertical="center" indent="1"/>
    </xf>
    <xf numFmtId="0" fontId="10" fillId="6" borderId="15" applyNumberFormat="0" applyProtection="0">
      <alignment horizontal="left" vertical="center" indent="1"/>
    </xf>
    <xf numFmtId="0" fontId="15" fillId="0" borderId="0">
      <alignment/>
      <protection/>
    </xf>
    <xf numFmtId="4" fontId="73" fillId="35" borderId="15" applyNumberFormat="0" applyProtection="0">
      <alignment vertical="center"/>
    </xf>
    <xf numFmtId="4" fontId="74" fillId="35" borderId="15" applyNumberFormat="0" applyProtection="0">
      <alignment vertical="center"/>
    </xf>
    <xf numFmtId="4" fontId="73" fillId="35" borderId="15" applyNumberFormat="0" applyProtection="0">
      <alignment horizontal="left" vertical="center" indent="1"/>
    </xf>
    <xf numFmtId="4" fontId="73" fillId="35" borderId="15" applyNumberFormat="0" applyProtection="0">
      <alignment horizontal="left" vertical="center" indent="1"/>
    </xf>
    <xf numFmtId="4" fontId="73" fillId="38" borderId="15" applyNumberFormat="0" applyProtection="0">
      <alignment horizontal="right" vertical="center"/>
    </xf>
    <xf numFmtId="4" fontId="74" fillId="38" borderId="15" applyNumberFormat="0" applyProtection="0">
      <alignment horizontal="right" vertical="center"/>
    </xf>
    <xf numFmtId="0" fontId="10" fillId="6" borderId="15" applyNumberFormat="0" applyProtection="0">
      <alignment horizontal="left" vertical="center" indent="1"/>
    </xf>
    <xf numFmtId="0" fontId="10" fillId="6" borderId="15" applyNumberFormat="0" applyProtection="0">
      <alignment horizontal="left" vertical="center" indent="1"/>
    </xf>
    <xf numFmtId="0" fontId="77" fillId="0" borderId="0">
      <alignment/>
      <protection/>
    </xf>
    <xf numFmtId="4" fontId="78" fillId="38" borderId="15" applyNumberFormat="0" applyProtection="0">
      <alignment horizontal="right" vertical="center"/>
    </xf>
    <xf numFmtId="0" fontId="31" fillId="0" borderId="0">
      <alignment horizontal="left" vertical="center" wrapText="1"/>
      <protection/>
    </xf>
    <xf numFmtId="0" fontId="10" fillId="0" borderId="0">
      <alignment/>
      <protection/>
    </xf>
    <xf numFmtId="0" fontId="9" fillId="0" borderId="0">
      <alignment/>
      <protection/>
    </xf>
    <xf numFmtId="0" fontId="79" fillId="0" borderId="0" applyBorder="0" applyProtection="0">
      <alignment vertical="center"/>
    </xf>
    <xf numFmtId="0" fontId="79" fillId="0" borderId="16" applyBorder="0" applyProtection="0">
      <alignment horizontal="right" vertical="center"/>
    </xf>
    <xf numFmtId="0" fontId="80" fillId="41" borderId="0" applyBorder="0" applyProtection="0">
      <alignment horizontal="centerContinuous" vertical="center"/>
    </xf>
    <xf numFmtId="0" fontId="80" fillId="42" borderId="16" applyBorder="0" applyProtection="0">
      <alignment horizontal="centerContinuous" vertical="center"/>
    </xf>
    <xf numFmtId="0" fontId="81" fillId="0" borderId="0">
      <alignment/>
      <protection/>
    </xf>
    <xf numFmtId="176" fontId="82" fillId="43" borderId="0">
      <alignment horizontal="right" vertical="top"/>
      <protection/>
    </xf>
    <xf numFmtId="38" fontId="82" fillId="43" borderId="0">
      <alignment horizontal="right" vertical="top"/>
      <protection/>
    </xf>
    <xf numFmtId="38" fontId="82" fillId="43" borderId="0">
      <alignment horizontal="right" vertical="top"/>
      <protection/>
    </xf>
    <xf numFmtId="0" fontId="65" fillId="0" borderId="0">
      <alignment/>
      <protection/>
    </xf>
    <xf numFmtId="0" fontId="83" fillId="0" borderId="0" applyFill="0" applyBorder="0" applyProtection="0">
      <alignment horizontal="left"/>
    </xf>
    <xf numFmtId="0" fontId="43" fillId="0" borderId="21" applyFill="0" applyBorder="0" applyProtection="0">
      <alignment horizontal="left" vertical="top"/>
    </xf>
    <xf numFmtId="0" fontId="84" fillId="0" borderId="0">
      <alignment horizontal="centerContinuous"/>
      <protection/>
    </xf>
    <xf numFmtId="0" fontId="85" fillId="0" borderId="21" applyFill="0" applyBorder="0" applyProtection="0">
      <alignment/>
    </xf>
    <xf numFmtId="0" fontId="85" fillId="0" borderId="0">
      <alignment/>
      <protection/>
    </xf>
    <xf numFmtId="0" fontId="86" fillId="0" borderId="0" applyFill="0" applyBorder="0" applyProtection="0">
      <alignment/>
    </xf>
    <xf numFmtId="0" fontId="87" fillId="0" borderId="0">
      <alignment/>
      <protection/>
    </xf>
    <xf numFmtId="0" fontId="88" fillId="0" borderId="0" applyNumberFormat="0" applyFill="0" applyBorder="0" applyAlignment="0" applyProtection="0"/>
    <xf numFmtId="49" fontId="89" fillId="33" borderId="22" applyNumberFormat="0">
      <alignment horizontal="center" vertical="center"/>
      <protection/>
    </xf>
    <xf numFmtId="0" fontId="90" fillId="0" borderId="23" applyNumberFormat="0" applyFill="0" applyAlignment="0" applyProtection="0"/>
    <xf numFmtId="0" fontId="91" fillId="0" borderId="7" applyFill="0" applyBorder="0" applyProtection="0">
      <alignment vertical="center"/>
    </xf>
    <xf numFmtId="0" fontId="92" fillId="0" borderId="0">
      <alignment horizontal="fill"/>
      <protection/>
    </xf>
    <xf numFmtId="0" fontId="10" fillId="0" borderId="0">
      <alignment/>
      <protection/>
    </xf>
    <xf numFmtId="0" fontId="93" fillId="0" borderId="0" applyNumberFormat="0" applyFill="0" applyBorder="0" applyAlignment="0" applyProtection="0"/>
    <xf numFmtId="0" fontId="94" fillId="0" borderId="16" applyBorder="0" applyProtection="0">
      <alignment horizontal="right"/>
    </xf>
    <xf numFmtId="0" fontId="121" fillId="44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21" fillId="45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21" fillId="46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21" fillId="4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21" fillId="4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21" fillId="49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183" fontId="15" fillId="0" borderId="3">
      <alignment/>
      <protection locked="0"/>
    </xf>
    <xf numFmtId="0" fontId="122" fillId="50" borderId="2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3" fontId="52" fillId="0" borderId="0">
      <alignment horizontal="center" vertical="center" textRotation="90" wrapText="1"/>
      <protection/>
    </xf>
    <xf numFmtId="209" fontId="15" fillId="0" borderId="6">
      <alignment vertical="top" wrapText="1"/>
      <protection/>
    </xf>
    <xf numFmtId="0" fontId="123" fillId="51" borderId="2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124" fillId="51" borderId="2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49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10" fontId="98" fillId="0" borderId="6">
      <alignment vertical="top" wrapText="1"/>
      <protection/>
    </xf>
    <xf numFmtId="4" fontId="99" fillId="0" borderId="6">
      <alignment horizontal="left" vertical="center"/>
      <protection/>
    </xf>
    <xf numFmtId="4" fontId="99" fillId="0" borderId="6">
      <alignment/>
      <protection/>
    </xf>
    <xf numFmtId="4" fontId="99" fillId="52" borderId="6">
      <alignment/>
      <protection/>
    </xf>
    <xf numFmtId="4" fontId="99" fillId="53" borderId="6">
      <alignment/>
      <protection/>
    </xf>
    <xf numFmtId="4" fontId="100" fillId="54" borderId="6">
      <alignment/>
      <protection/>
    </xf>
    <xf numFmtId="4" fontId="101" fillId="2" borderId="6">
      <alignment/>
      <protection/>
    </xf>
    <xf numFmtId="4" fontId="102" fillId="0" borderId="6">
      <alignment horizontal="center" wrapText="1"/>
      <protection/>
    </xf>
    <xf numFmtId="210" fontId="99" fillId="0" borderId="6">
      <alignment/>
      <protection/>
    </xf>
    <xf numFmtId="210" fontId="98" fillId="0" borderId="6">
      <alignment horizontal="center" vertical="center" wrapText="1"/>
      <protection/>
    </xf>
    <xf numFmtId="210" fontId="98" fillId="0" borderId="6">
      <alignment vertical="top" wrapText="1"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03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126" fillId="0" borderId="27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127" fillId="0" borderId="28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29" applyBorder="0">
      <alignment horizontal="center" vertical="center" wrapText="1"/>
      <protection/>
    </xf>
    <xf numFmtId="183" fontId="30" fillId="9" borderId="3">
      <alignment/>
      <protection/>
    </xf>
    <xf numFmtId="4" fontId="2" fillId="4" borderId="6" applyBorder="0">
      <alignment horizontal="right"/>
      <protection/>
    </xf>
    <xf numFmtId="49" fontId="107" fillId="0" borderId="0" applyBorder="0">
      <alignment vertical="center"/>
      <protection/>
    </xf>
    <xf numFmtId="0" fontId="128" fillId="0" borderId="30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3" fontId="30" fillId="0" borderId="6" applyBorder="0">
      <alignment vertical="center"/>
      <protection/>
    </xf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129" fillId="55" borderId="31" applyNumberFormat="0" applyAlignment="0" applyProtection="0"/>
    <xf numFmtId="0" fontId="26" fillId="33" borderId="5" applyNumberFormat="0" applyAlignment="0" applyProtection="0"/>
    <xf numFmtId="0" fontId="26" fillId="33" borderId="5" applyNumberFormat="0" applyAlignment="0" applyProtection="0"/>
    <xf numFmtId="0" fontId="26" fillId="33" borderId="5" applyNumberFormat="0" applyAlignment="0" applyProtection="0"/>
    <xf numFmtId="0" fontId="26" fillId="33" borderId="5" applyNumberFormat="0" applyAlignment="0" applyProtection="0"/>
    <xf numFmtId="0" fontId="26" fillId="33" borderId="5" applyNumberFormat="0" applyAlignment="0" applyProtection="0"/>
    <xf numFmtId="0" fontId="26" fillId="33" borderId="5" applyNumberFormat="0" applyAlignment="0" applyProtection="0"/>
    <xf numFmtId="0" fontId="26" fillId="33" borderId="5" applyNumberFormat="0" applyAlignment="0" applyProtection="0"/>
    <xf numFmtId="0" fontId="26" fillId="33" borderId="5" applyNumberFormat="0" applyAlignment="0" applyProtection="0"/>
    <xf numFmtId="0" fontId="26" fillId="33" borderId="5" applyNumberFormat="0" applyAlignment="0" applyProtection="0"/>
    <xf numFmtId="0" fontId="26" fillId="33" borderId="5" applyNumberFormat="0" applyAlignment="0" applyProtection="0"/>
    <xf numFmtId="0" fontId="26" fillId="33" borderId="5" applyNumberFormat="0" applyAlignment="0" applyProtection="0"/>
    <xf numFmtId="0" fontId="26" fillId="33" borderId="5" applyNumberFormat="0" applyAlignment="0" applyProtection="0"/>
    <xf numFmtId="0" fontId="26" fillId="33" borderId="5" applyNumberFormat="0" applyAlignment="0" applyProtection="0"/>
    <xf numFmtId="0" fontId="26" fillId="33" borderId="5" applyNumberFormat="0" applyAlignment="0" applyProtection="0"/>
    <xf numFmtId="0" fontId="26" fillId="33" borderId="5" applyNumberFormat="0" applyAlignment="0" applyProtection="0"/>
    <xf numFmtId="0" fontId="26" fillId="33" borderId="5" applyNumberFormat="0" applyAlignment="0" applyProtection="0"/>
    <xf numFmtId="0" fontId="26" fillId="33" borderId="5" applyNumberFormat="0" applyAlignment="0" applyProtection="0"/>
    <xf numFmtId="0" fontId="26" fillId="33" borderId="5" applyNumberFormat="0" applyAlignment="0" applyProtection="0"/>
    <xf numFmtId="0" fontId="26" fillId="33" borderId="5" applyNumberFormat="0" applyAlignment="0" applyProtection="0"/>
    <xf numFmtId="0" fontId="26" fillId="33" borderId="5" applyNumberFormat="0" applyAlignment="0" applyProtection="0"/>
    <xf numFmtId="0" fontId="26" fillId="33" borderId="5" applyNumberFormat="0" applyAlignment="0" applyProtection="0"/>
    <xf numFmtId="0" fontId="26" fillId="33" borderId="5" applyNumberFormat="0" applyAlignment="0" applyProtection="0"/>
    <xf numFmtId="0" fontId="26" fillId="33" borderId="5" applyNumberFormat="0" applyAlignment="0" applyProtection="0"/>
    <xf numFmtId="0" fontId="26" fillId="33" borderId="5" applyNumberFormat="0" applyAlignment="0" applyProtection="0"/>
    <xf numFmtId="0" fontId="15" fillId="0" borderId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173" fontId="62" fillId="3" borderId="0" applyFill="0">
      <alignment wrapText="1"/>
      <protection/>
    </xf>
    <xf numFmtId="0" fontId="105" fillId="0" borderId="0">
      <alignment horizontal="center" vertical="top" wrapText="1"/>
      <protection/>
    </xf>
    <xf numFmtId="0" fontId="108" fillId="0" borderId="0">
      <alignment horizontal="centerContinuous" vertical="center" wrapText="1"/>
      <protection/>
    </xf>
    <xf numFmtId="173" fontId="105" fillId="0" borderId="0">
      <alignment horizontal="center" vertical="top" wrapText="1"/>
      <protection/>
    </xf>
    <xf numFmtId="211" fontId="100" fillId="3" borderId="6">
      <alignment wrapText="1"/>
      <protection/>
    </xf>
    <xf numFmtId="0" fontId="13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12" fontId="109" fillId="0" borderId="0">
      <alignment/>
      <protection/>
    </xf>
    <xf numFmtId="0" fontId="131" fillId="56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49" fontId="52" fillId="0" borderId="6">
      <alignment horizontal="right" vertical="top" wrapText="1"/>
      <protection/>
    </xf>
    <xf numFmtId="193" fontId="110" fillId="0" borderId="0">
      <alignment horizontal="right" vertical="top" wrapText="1"/>
      <protection/>
    </xf>
    <xf numFmtId="49" fontId="2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1" fontId="111" fillId="0" borderId="6">
      <alignment horizontal="left" vertical="center"/>
      <protection/>
    </xf>
    <xf numFmtId="0" fontId="132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5" fillId="0" borderId="0" applyFont="0" applyFill="0" applyBorder="0" applyProtection="0">
      <alignment horizontal="center" vertical="center" wrapText="1"/>
    </xf>
    <xf numFmtId="0" fontId="15" fillId="0" borderId="0" applyNumberFormat="0" applyFont="0" applyFill="0" applyBorder="0" applyProtection="0">
      <alignment horizontal="justify" vertical="center" wrapText="1"/>
    </xf>
    <xf numFmtId="210" fontId="112" fillId="0" borderId="6">
      <alignment vertical="top"/>
      <protection/>
    </xf>
    <xf numFmtId="193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58" borderId="32" applyNumberFormat="0" applyFont="0" applyAlignment="0" applyProtection="0"/>
    <xf numFmtId="0" fontId="15" fillId="35" borderId="14" applyNumberFormat="0" applyFont="0" applyAlignment="0" applyProtection="0"/>
    <xf numFmtId="0" fontId="15" fillId="35" borderId="14" applyNumberFormat="0" applyFont="0" applyAlignment="0" applyProtection="0"/>
    <xf numFmtId="0" fontId="15" fillId="35" borderId="14" applyNumberFormat="0" applyFont="0" applyAlignment="0" applyProtection="0"/>
    <xf numFmtId="0" fontId="15" fillId="35" borderId="14" applyNumberFormat="0" applyFont="0" applyAlignment="0" applyProtection="0"/>
    <xf numFmtId="0" fontId="15" fillId="35" borderId="14" applyNumberFormat="0" applyFont="0" applyAlignment="0" applyProtection="0"/>
    <xf numFmtId="0" fontId="15" fillId="35" borderId="14" applyNumberFormat="0" applyFont="0" applyAlignment="0" applyProtection="0"/>
    <xf numFmtId="0" fontId="15" fillId="35" borderId="14" applyNumberFormat="0" applyFont="0" applyAlignment="0" applyProtection="0"/>
    <xf numFmtId="0" fontId="15" fillId="35" borderId="14" applyNumberFormat="0" applyFont="0" applyAlignment="0" applyProtection="0"/>
    <xf numFmtId="0" fontId="15" fillId="35" borderId="14" applyNumberFormat="0" applyFont="0" applyAlignment="0" applyProtection="0"/>
    <xf numFmtId="0" fontId="15" fillId="35" borderId="14" applyNumberFormat="0" applyFont="0" applyAlignment="0" applyProtection="0"/>
    <xf numFmtId="0" fontId="15" fillId="35" borderId="14" applyNumberFormat="0" applyFont="0" applyAlignment="0" applyProtection="0"/>
    <xf numFmtId="0" fontId="15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0" fontId="10" fillId="35" borderId="14" applyNumberFormat="0" applyFont="0" applyAlignment="0" applyProtection="0"/>
    <xf numFmtId="49" fontId="100" fillId="0" borderId="1">
      <alignment horizontal="left" vertical="center"/>
      <protection/>
    </xf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13" fontId="114" fillId="0" borderId="6">
      <alignment/>
      <protection/>
    </xf>
    <xf numFmtId="0" fontId="15" fillId="0" borderId="6" applyNumberFormat="0" applyFont="0" applyFill="0" applyAlignment="0" applyProtection="0"/>
    <xf numFmtId="3" fontId="115" fillId="59" borderId="1">
      <alignment horizontal="justify" vertical="center"/>
      <protection/>
    </xf>
    <xf numFmtId="0" fontId="134" fillId="0" borderId="33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9" fillId="0" borderId="0">
      <alignment/>
      <protection/>
    </xf>
    <xf numFmtId="176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173" fontId="9" fillId="0" borderId="0">
      <alignment/>
      <protection/>
    </xf>
    <xf numFmtId="49" fontId="110" fillId="0" borderId="0">
      <alignment/>
      <protection/>
    </xf>
    <xf numFmtId="49" fontId="116" fillId="0" borderId="0">
      <alignment vertical="top"/>
      <protection/>
    </xf>
    <xf numFmtId="193" fontId="62" fillId="0" borderId="0" applyFill="0" applyBorder="0" applyAlignment="0" applyProtection="0"/>
    <xf numFmtId="193" fontId="62" fillId="0" borderId="0" applyFill="0" applyBorder="0" applyAlignment="0" applyProtection="0"/>
    <xf numFmtId="193" fontId="62" fillId="0" borderId="0" applyFill="0" applyBorder="0" applyAlignment="0" applyProtection="0"/>
    <xf numFmtId="193" fontId="62" fillId="0" borderId="0" applyFill="0" applyBorder="0" applyAlignment="0" applyProtection="0"/>
    <xf numFmtId="193" fontId="62" fillId="0" borderId="0" applyFill="0" applyBorder="0" applyAlignment="0" applyProtection="0"/>
    <xf numFmtId="193" fontId="62" fillId="0" borderId="0" applyFill="0" applyBorder="0" applyAlignment="0" applyProtection="0"/>
    <xf numFmtId="193" fontId="62" fillId="0" borderId="0" applyFill="0" applyBorder="0" applyAlignment="0" applyProtection="0"/>
    <xf numFmtId="193" fontId="62" fillId="0" borderId="0" applyFill="0" applyBorder="0" applyAlignment="0" applyProtection="0"/>
    <xf numFmtId="193" fontId="62" fillId="0" borderId="0" applyFill="0" applyBorder="0" applyAlignment="0" applyProtection="0"/>
    <xf numFmtId="0" fontId="13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62" fillId="0" borderId="0">
      <alignment horizontal="center"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214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215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10" borderId="34" applyBorder="0">
      <alignment horizontal="right"/>
      <protection/>
    </xf>
    <xf numFmtId="4" fontId="2" fillId="3" borderId="6" applyFont="0" applyBorder="0">
      <alignment horizontal="right"/>
      <protection/>
    </xf>
    <xf numFmtId="0" fontId="136" fillId="60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217" fontId="15" fillId="0" borderId="1">
      <alignment vertical="top" wrapText="1"/>
      <protection/>
    </xf>
    <xf numFmtId="172" fontId="15" fillId="0" borderId="6" applyFont="0" applyFill="0" applyBorder="0" applyProtection="0">
      <alignment horizontal="center" vertical="center"/>
    </xf>
    <xf numFmtId="3" fontId="15" fillId="0" borderId="0" applyFont="0" applyBorder="0">
      <alignment horizontal="center"/>
      <protection/>
    </xf>
    <xf numFmtId="218" fontId="16" fillId="0" borderId="0">
      <alignment/>
      <protection locked="0"/>
    </xf>
    <xf numFmtId="49" fontId="98" fillId="0" borderId="6">
      <alignment horizontal="center" vertical="center" wrapText="1"/>
      <protection/>
    </xf>
    <xf numFmtId="0" fontId="15" fillId="0" borderId="6" applyBorder="0">
      <alignment horizontal="center" vertical="center" wrapText="1"/>
      <protection/>
    </xf>
    <xf numFmtId="49" fontId="31" fillId="0" borderId="6" applyNumberFormat="0" applyFill="0" applyAlignment="0" applyProtection="0"/>
    <xf numFmtId="211" fontId="15" fillId="0" borderId="0">
      <alignment/>
      <protection/>
    </xf>
    <xf numFmtId="0" fontId="10" fillId="0" borderId="0">
      <alignment/>
      <protection/>
    </xf>
  </cellStyleXfs>
  <cellXfs count="154">
    <xf numFmtId="0" fontId="0" fillId="0" borderId="0" xfId="0" applyFont="1" applyAlignment="1">
      <alignment/>
    </xf>
    <xf numFmtId="49" fontId="2" fillId="0" borderId="0" xfId="1755" applyFont="1" applyFill="1" applyBorder="1" applyAlignment="1" applyProtection="1">
      <alignment horizontal="center" vertical="center" wrapText="1"/>
      <protection/>
    </xf>
    <xf numFmtId="49" fontId="2" fillId="0" borderId="0" xfId="1755" applyBorder="1">
      <alignment vertical="top"/>
      <protection/>
    </xf>
    <xf numFmtId="49" fontId="3" fillId="0" borderId="0" xfId="1755" applyNumberFormat="1" applyFont="1" applyFill="1" applyBorder="1" applyAlignment="1" applyProtection="1">
      <alignment horizontal="center" vertical="center" wrapText="1"/>
      <protection/>
    </xf>
    <xf numFmtId="49" fontId="2" fillId="0" borderId="0" xfId="1755" applyFont="1" applyFill="1" applyAlignment="1" applyProtection="1">
      <alignment horizontal="center" vertical="center" wrapText="1"/>
      <protection/>
    </xf>
    <xf numFmtId="49" fontId="5" fillId="0" borderId="0" xfId="1755" applyFont="1" applyBorder="1" applyAlignment="1">
      <alignment horizontal="center" vertical="center"/>
      <protection/>
    </xf>
    <xf numFmtId="49" fontId="2" fillId="0" borderId="0" xfId="1755" applyFont="1" applyAlignment="1" applyProtection="1">
      <alignment vertical="center" wrapText="1"/>
      <protection/>
    </xf>
    <xf numFmtId="49" fontId="4" fillId="61" borderId="35" xfId="1755" applyNumberFormat="1" applyFont="1" applyFill="1" applyBorder="1" applyAlignment="1" applyProtection="1">
      <alignment horizontal="center" vertical="center" wrapText="1"/>
      <protection/>
    </xf>
    <xf numFmtId="49" fontId="4" fillId="61" borderId="6" xfId="1755" applyFont="1" applyFill="1" applyBorder="1" applyAlignment="1" applyProtection="1">
      <alignment horizontal="center" vertical="center" wrapText="1"/>
      <protection/>
    </xf>
    <xf numFmtId="49" fontId="4" fillId="61" borderId="35" xfId="1755" applyFont="1" applyFill="1" applyBorder="1" applyAlignment="1" applyProtection="1">
      <alignment horizontal="center" vertical="center" wrapText="1"/>
      <protection/>
    </xf>
    <xf numFmtId="49" fontId="6" fillId="61" borderId="6" xfId="1755" applyNumberFormat="1" applyFont="1" applyFill="1" applyBorder="1" applyAlignment="1" applyProtection="1">
      <alignment horizontal="center" vertical="center" wrapText="1"/>
      <protection/>
    </xf>
    <xf numFmtId="0" fontId="8" fillId="0" borderId="14" xfId="1749" applyNumberFormat="1" applyFont="1" applyBorder="1" applyAlignment="1" applyProtection="1">
      <alignment horizontal="left" vertical="center"/>
      <protection/>
    </xf>
    <xf numFmtId="0" fontId="4" fillId="0" borderId="14" xfId="1755" applyNumberFormat="1" applyFont="1" applyBorder="1" applyAlignment="1" applyProtection="1">
      <alignment horizontal="center" vertical="center" wrapText="1"/>
      <protection/>
    </xf>
    <xf numFmtId="2" fontId="2" fillId="2" borderId="36" xfId="1755" applyNumberFormat="1" applyFont="1" applyFill="1" applyBorder="1" applyAlignment="1" applyProtection="1">
      <alignment vertical="center" wrapText="1"/>
      <protection/>
    </xf>
    <xf numFmtId="4" fontId="2" fillId="3" borderId="36" xfId="1755" applyNumberFormat="1" applyFont="1" applyFill="1" applyBorder="1" applyAlignment="1" applyProtection="1">
      <alignment horizontal="right" vertical="center" wrapText="1"/>
      <protection/>
    </xf>
    <xf numFmtId="172" fontId="2" fillId="16" borderId="36" xfId="1755" applyNumberFormat="1" applyFont="1" applyFill="1" applyBorder="1" applyAlignment="1" applyProtection="1">
      <alignment horizontal="right" vertical="center" wrapText="1"/>
      <protection/>
    </xf>
    <xf numFmtId="49" fontId="6" fillId="61" borderId="37" xfId="1755" applyNumberFormat="1" applyFont="1" applyFill="1" applyBorder="1" applyAlignment="1" applyProtection="1">
      <alignment horizontal="center" vertical="center" wrapText="1"/>
      <protection/>
    </xf>
    <xf numFmtId="49" fontId="2" fillId="0" borderId="0" xfId="1755" applyFont="1" applyBorder="1" applyAlignment="1" applyProtection="1">
      <alignment vertical="center" wrapText="1"/>
      <protection/>
    </xf>
    <xf numFmtId="0" fontId="8" fillId="2" borderId="14" xfId="1749" applyNumberFormat="1" applyFont="1" applyFill="1" applyBorder="1" applyAlignment="1" applyProtection="1">
      <alignment horizontal="left" vertical="center"/>
      <protection/>
    </xf>
    <xf numFmtId="0" fontId="4" fillId="2" borderId="14" xfId="1755" applyNumberFormat="1" applyFont="1" applyFill="1" applyBorder="1" applyAlignment="1" applyProtection="1">
      <alignment horizontal="center" vertical="center" wrapText="1"/>
      <protection/>
    </xf>
    <xf numFmtId="2" fontId="2" fillId="2" borderId="14" xfId="1755" applyNumberFormat="1" applyFont="1" applyFill="1" applyBorder="1" applyAlignment="1" applyProtection="1">
      <alignment vertical="center" wrapText="1"/>
      <protection/>
    </xf>
    <xf numFmtId="4" fontId="2" fillId="2" borderId="14" xfId="1755" applyNumberFormat="1" applyFont="1" applyFill="1" applyBorder="1" applyAlignment="1" applyProtection="1">
      <alignment vertical="center" wrapText="1"/>
      <protection/>
    </xf>
    <xf numFmtId="4" fontId="2" fillId="2" borderId="14" xfId="1755" applyNumberFormat="1" applyFont="1" applyFill="1" applyBorder="1" applyAlignment="1" applyProtection="1">
      <alignment horizontal="right" vertical="center" wrapText="1"/>
      <protection/>
    </xf>
    <xf numFmtId="4" fontId="2" fillId="2" borderId="36" xfId="1755" applyNumberFormat="1" applyFont="1" applyFill="1" applyBorder="1" applyAlignment="1" applyProtection="1">
      <alignment horizontal="right" vertical="center" wrapText="1"/>
      <protection/>
    </xf>
    <xf numFmtId="4" fontId="2" fillId="2" borderId="14" xfId="1749" applyNumberFormat="1" applyFont="1" applyFill="1" applyBorder="1" applyAlignment="1" applyProtection="1">
      <alignment horizontal="right" vertical="center" wrapText="1"/>
      <protection/>
    </xf>
    <xf numFmtId="49" fontId="2" fillId="0" borderId="0" xfId="1755" applyFont="1" applyFill="1" applyAlignment="1" applyProtection="1">
      <alignment vertical="center" wrapText="1"/>
      <protection/>
    </xf>
    <xf numFmtId="0" fontId="2" fillId="0" borderId="14" xfId="1755" applyNumberFormat="1" applyFill="1" applyBorder="1" applyAlignment="1" applyProtection="1">
      <alignment horizontal="center" vertical="center" wrapText="1"/>
      <protection/>
    </xf>
    <xf numFmtId="4" fontId="2" fillId="3" borderId="14" xfId="1755" applyNumberFormat="1" applyFont="1" applyFill="1" applyBorder="1" applyAlignment="1" applyProtection="1">
      <alignment vertical="center" wrapText="1"/>
      <protection/>
    </xf>
    <xf numFmtId="4" fontId="2" fillId="3" borderId="36" xfId="1755" applyNumberFormat="1" applyFont="1" applyFill="1" applyBorder="1" applyAlignment="1" applyProtection="1">
      <alignment vertical="center" wrapText="1"/>
      <protection/>
    </xf>
    <xf numFmtId="4" fontId="2" fillId="3" borderId="14" xfId="1749" applyNumberFormat="1" applyFont="1" applyFill="1" applyBorder="1" applyAlignment="1" applyProtection="1">
      <alignment horizontal="right" vertical="center" wrapText="1"/>
      <protection/>
    </xf>
    <xf numFmtId="172" fontId="2" fillId="2" borderId="36" xfId="1755" applyNumberFormat="1" applyFont="1" applyFill="1" applyBorder="1" applyAlignment="1" applyProtection="1">
      <alignment horizontal="right" vertical="center" wrapText="1"/>
      <protection/>
    </xf>
    <xf numFmtId="49" fontId="2" fillId="0" borderId="0" xfId="1749" applyFont="1" applyAlignment="1" applyProtection="1">
      <alignment vertical="center" wrapText="1"/>
      <protection/>
    </xf>
    <xf numFmtId="49" fontId="2" fillId="0" borderId="0" xfId="1749" applyFont="1" applyFill="1" applyBorder="1" applyAlignment="1" applyProtection="1">
      <alignment horizontal="center" vertical="center" wrapText="1"/>
      <protection/>
    </xf>
    <xf numFmtId="49" fontId="2" fillId="0" borderId="0" xfId="1749">
      <alignment vertical="top"/>
      <protection/>
    </xf>
    <xf numFmtId="49" fontId="3" fillId="0" borderId="0" xfId="1749" applyNumberFormat="1" applyFont="1" applyFill="1" applyBorder="1" applyAlignment="1" applyProtection="1">
      <alignment horizontal="center" vertical="center" wrapText="1"/>
      <protection/>
    </xf>
    <xf numFmtId="49" fontId="2" fillId="0" borderId="0" xfId="1749" applyFont="1" applyFill="1" applyAlignment="1" applyProtection="1">
      <alignment horizontal="center" vertical="center" wrapText="1"/>
      <protection/>
    </xf>
    <xf numFmtId="49" fontId="5" fillId="0" borderId="0" xfId="1749" applyFont="1" applyBorder="1" applyAlignment="1">
      <alignment horizontal="center" vertical="center"/>
      <protection/>
    </xf>
    <xf numFmtId="49" fontId="4" fillId="61" borderId="6" xfId="1749" applyNumberFormat="1" applyFont="1" applyFill="1" applyBorder="1" applyAlignment="1" applyProtection="1">
      <alignment horizontal="center" vertical="center" wrapText="1"/>
      <protection/>
    </xf>
    <xf numFmtId="49" fontId="4" fillId="61" borderId="6" xfId="1749" applyFont="1" applyFill="1" applyBorder="1" applyAlignment="1" applyProtection="1">
      <alignment horizontal="center" vertical="center" wrapText="1"/>
      <protection/>
    </xf>
    <xf numFmtId="49" fontId="2" fillId="0" borderId="0" xfId="1749" applyFont="1" applyBorder="1" applyAlignment="1" applyProtection="1">
      <alignment vertical="center" wrapText="1"/>
      <protection/>
    </xf>
    <xf numFmtId="0" fontId="4" fillId="0" borderId="38" xfId="1749" applyNumberFormat="1" applyFont="1" applyBorder="1" applyAlignment="1" applyProtection="1">
      <alignment horizontal="center" vertical="center" wrapText="1"/>
      <protection/>
    </xf>
    <xf numFmtId="49" fontId="7" fillId="2" borderId="39" xfId="1749" applyFont="1" applyFill="1" applyBorder="1" applyAlignment="1" applyProtection="1">
      <alignment horizontal="center" vertical="center" wrapText="1"/>
      <protection/>
    </xf>
    <xf numFmtId="0" fontId="4" fillId="0" borderId="14" xfId="1749" applyNumberFormat="1" applyFont="1" applyBorder="1" applyAlignment="1" applyProtection="1">
      <alignment horizontal="center" vertical="center" wrapText="1"/>
      <protection/>
    </xf>
    <xf numFmtId="49" fontId="7" fillId="2" borderId="40" xfId="1749" applyFont="1" applyFill="1" applyBorder="1" applyAlignment="1" applyProtection="1">
      <alignment horizontal="center" vertical="center" wrapText="1"/>
      <protection/>
    </xf>
    <xf numFmtId="49" fontId="5" fillId="0" borderId="41" xfId="1749" applyFont="1" applyBorder="1" applyAlignment="1" applyProtection="1">
      <alignment horizontal="center" vertical="center" wrapText="1"/>
      <protection/>
    </xf>
    <xf numFmtId="49" fontId="2" fillId="61" borderId="41" xfId="1749" applyFont="1" applyFill="1" applyBorder="1" applyAlignment="1" applyProtection="1">
      <alignment vertical="center" wrapText="1"/>
      <protection/>
    </xf>
    <xf numFmtId="0" fontId="8" fillId="61" borderId="14" xfId="1749" applyNumberFormat="1" applyFont="1" applyFill="1" applyBorder="1" applyAlignment="1" applyProtection="1">
      <alignment horizontal="left" vertical="center"/>
      <protection/>
    </xf>
    <xf numFmtId="49" fontId="4" fillId="0" borderId="14" xfId="1749" applyFont="1" applyFill="1" applyBorder="1" applyAlignment="1" applyProtection="1">
      <alignment horizontal="center" vertical="center" wrapText="1"/>
      <protection/>
    </xf>
    <xf numFmtId="0" fontId="4" fillId="2" borderId="14" xfId="1749" applyNumberFormat="1" applyFont="1" applyFill="1" applyBorder="1" applyAlignment="1" applyProtection="1">
      <alignment horizontal="center" vertical="center" wrapText="1"/>
      <protection/>
    </xf>
    <xf numFmtId="4" fontId="2" fillId="2" borderId="14" xfId="1749" applyNumberFormat="1" applyFont="1" applyFill="1" applyBorder="1" applyAlignment="1" applyProtection="1">
      <alignment vertical="center" wrapText="1"/>
      <protection/>
    </xf>
    <xf numFmtId="0" fontId="4" fillId="0" borderId="36" xfId="1749" applyNumberFormat="1" applyFont="1" applyBorder="1" applyAlignment="1" applyProtection="1">
      <alignment horizontal="center" vertical="center"/>
      <protection/>
    </xf>
    <xf numFmtId="4" fontId="2" fillId="3" borderId="14" xfId="1749" applyNumberFormat="1" applyFont="1" applyFill="1" applyBorder="1" applyAlignment="1" applyProtection="1">
      <alignment vertical="center" wrapText="1"/>
      <protection/>
    </xf>
    <xf numFmtId="4" fontId="7" fillId="6" borderId="14" xfId="1749" applyNumberFormat="1" applyFont="1" applyFill="1" applyBorder="1" applyAlignment="1" applyProtection="1">
      <alignment vertical="center" wrapText="1"/>
      <protection/>
    </xf>
    <xf numFmtId="49" fontId="2" fillId="0" borderId="0" xfId="1749" applyFont="1" applyFill="1" applyBorder="1" applyAlignment="1" applyProtection="1">
      <alignment vertical="center" wrapText="1"/>
      <protection/>
    </xf>
    <xf numFmtId="49" fontId="2" fillId="0" borderId="0" xfId="1749" applyFont="1" applyFill="1" applyAlignment="1" applyProtection="1">
      <alignment vertical="center" wrapText="1"/>
      <protection/>
    </xf>
    <xf numFmtId="49" fontId="117" fillId="0" borderId="0" xfId="1749" applyFont="1" applyFill="1" applyAlignment="1" applyProtection="1">
      <alignment vertical="center" wrapText="1"/>
      <protection/>
    </xf>
    <xf numFmtId="49" fontId="7" fillId="2" borderId="14" xfId="1749" applyFont="1" applyFill="1" applyBorder="1" applyAlignment="1" applyProtection="1">
      <alignment horizontal="center" vertical="center" wrapText="1"/>
      <protection/>
    </xf>
    <xf numFmtId="49" fontId="118" fillId="61" borderId="6" xfId="1755" applyFont="1" applyFill="1" applyBorder="1" applyAlignment="1" applyProtection="1">
      <alignment horizontal="center" vertical="center" wrapText="1"/>
      <protection/>
    </xf>
    <xf numFmtId="49" fontId="118" fillId="61" borderId="6" xfId="1749" applyFont="1" applyFill="1" applyBorder="1" applyAlignment="1" applyProtection="1">
      <alignment horizontal="center" vertical="center" wrapText="1"/>
      <protection/>
    </xf>
    <xf numFmtId="4" fontId="2" fillId="6" borderId="14" xfId="1749" applyNumberFormat="1" applyFont="1" applyFill="1" applyBorder="1" applyAlignment="1" applyProtection="1">
      <alignment horizontal="right" vertical="center" wrapText="1"/>
      <protection/>
    </xf>
    <xf numFmtId="4" fontId="2" fillId="6" borderId="14" xfId="1755" applyNumberFormat="1" applyFont="1" applyFill="1" applyBorder="1" applyAlignment="1" applyProtection="1">
      <alignment vertical="center" wrapText="1"/>
      <protection/>
    </xf>
    <xf numFmtId="49" fontId="2" fillId="0" borderId="0" xfId="1755">
      <alignment vertical="top"/>
      <protection/>
    </xf>
    <xf numFmtId="4" fontId="2" fillId="3" borderId="14" xfId="1755" applyNumberFormat="1" applyFont="1" applyFill="1" applyBorder="1" applyAlignment="1" applyProtection="1">
      <alignment horizontal="right" vertical="center" wrapText="1"/>
      <protection/>
    </xf>
    <xf numFmtId="49" fontId="7" fillId="2" borderId="39" xfId="1755" applyFont="1" applyFill="1" applyBorder="1" applyAlignment="1" applyProtection="1">
      <alignment horizontal="center" vertical="center" wrapText="1"/>
      <protection/>
    </xf>
    <xf numFmtId="0" fontId="4" fillId="0" borderId="38" xfId="1755" applyNumberFormat="1" applyFont="1" applyBorder="1" applyAlignment="1" applyProtection="1">
      <alignment horizontal="center" vertical="center" wrapText="1"/>
      <protection/>
    </xf>
    <xf numFmtId="49" fontId="7" fillId="2" borderId="40" xfId="1755" applyFont="1" applyFill="1" applyBorder="1" applyAlignment="1" applyProtection="1">
      <alignment horizontal="center" vertical="center" wrapText="1"/>
      <protection/>
    </xf>
    <xf numFmtId="49" fontId="5" fillId="0" borderId="41" xfId="1755" applyFont="1" applyBorder="1" applyAlignment="1" applyProtection="1">
      <alignment horizontal="center" vertical="center" wrapText="1"/>
      <protection/>
    </xf>
    <xf numFmtId="49" fontId="2" fillId="61" borderId="41" xfId="1755" applyFont="1" applyFill="1" applyBorder="1" applyAlignment="1" applyProtection="1">
      <alignment vertical="center" wrapText="1"/>
      <protection/>
    </xf>
    <xf numFmtId="0" fontId="8" fillId="0" borderId="14" xfId="1755" applyNumberFormat="1" applyFont="1" applyBorder="1" applyAlignment="1" applyProtection="1">
      <alignment horizontal="left" vertical="center"/>
      <protection/>
    </xf>
    <xf numFmtId="0" fontId="4" fillId="0" borderId="36" xfId="1755" applyNumberFormat="1" applyFont="1" applyBorder="1" applyAlignment="1" applyProtection="1">
      <alignment horizontal="center" vertical="center"/>
      <protection/>
    </xf>
    <xf numFmtId="4" fontId="7" fillId="6" borderId="14" xfId="1755" applyNumberFormat="1" applyFont="1" applyFill="1" applyBorder="1" applyAlignment="1" applyProtection="1">
      <alignment vertical="center" wrapText="1"/>
      <protection/>
    </xf>
    <xf numFmtId="49" fontId="117" fillId="0" borderId="0" xfId="1755" applyFont="1" applyFill="1" applyAlignment="1" applyProtection="1">
      <alignment vertical="center" wrapText="1"/>
      <protection/>
    </xf>
    <xf numFmtId="49" fontId="7" fillId="2" borderId="14" xfId="1755" applyFont="1" applyFill="1" applyBorder="1" applyAlignment="1" applyProtection="1">
      <alignment horizontal="center" vertical="center" wrapText="1"/>
      <protection/>
    </xf>
    <xf numFmtId="4" fontId="5" fillId="2" borderId="37" xfId="1755" applyNumberFormat="1" applyFont="1" applyFill="1" applyBorder="1" applyAlignment="1" applyProtection="1">
      <alignment horizontal="center" vertical="center"/>
      <protection/>
    </xf>
    <xf numFmtId="4" fontId="2" fillId="0" borderId="0" xfId="1755" applyNumberFormat="1" applyFont="1" applyFill="1" applyBorder="1" applyAlignment="1" applyProtection="1">
      <alignment vertical="center" wrapText="1"/>
      <protection/>
    </xf>
    <xf numFmtId="49" fontId="2" fillId="0" borderId="41" xfId="1755" applyFont="1" applyBorder="1" applyAlignment="1" applyProtection="1">
      <alignment vertical="center" wrapText="1"/>
      <protection/>
    </xf>
    <xf numFmtId="0" fontId="8" fillId="2" borderId="14" xfId="1755" applyNumberFormat="1" applyFont="1" applyFill="1" applyBorder="1" applyAlignment="1" applyProtection="1">
      <alignment horizontal="left" vertical="center"/>
      <protection/>
    </xf>
    <xf numFmtId="49" fontId="119" fillId="0" borderId="0" xfId="1755" applyFont="1" applyBorder="1">
      <alignment vertical="top"/>
      <protection/>
    </xf>
    <xf numFmtId="49" fontId="2" fillId="0" borderId="0" xfId="1755" applyNumberFormat="1" applyFont="1" applyAlignment="1" applyProtection="1">
      <alignment vertical="center" wrapText="1"/>
      <protection/>
    </xf>
    <xf numFmtId="49" fontId="4" fillId="0" borderId="14" xfId="1755" applyFont="1" applyFill="1" applyBorder="1" applyAlignment="1" applyProtection="1">
      <alignment horizontal="center" vertical="center" textRotation="90" wrapText="1"/>
      <protection/>
    </xf>
    <xf numFmtId="49" fontId="4" fillId="0" borderId="0" xfId="1755" applyFont="1" applyAlignment="1" applyProtection="1">
      <alignment horizontal="center" vertical="center" wrapText="1"/>
      <protection/>
    </xf>
    <xf numFmtId="174" fontId="4" fillId="61" borderId="14" xfId="1755" applyNumberFormat="1" applyFont="1" applyFill="1" applyBorder="1" applyAlignment="1" applyProtection="1">
      <alignment vertical="center" wrapText="1"/>
      <protection/>
    </xf>
    <xf numFmtId="49" fontId="4" fillId="0" borderId="0" xfId="1755" applyFont="1" applyAlignment="1" applyProtection="1">
      <alignment vertical="center" wrapText="1"/>
      <protection/>
    </xf>
    <xf numFmtId="49" fontId="2" fillId="0" borderId="42" xfId="1755" applyBorder="1">
      <alignment vertical="top"/>
      <protection/>
    </xf>
    <xf numFmtId="0" fontId="4" fillId="61" borderId="14" xfId="1755" applyNumberFormat="1" applyFont="1" applyFill="1" applyBorder="1" applyAlignment="1" applyProtection="1">
      <alignment horizontal="left" vertical="center"/>
      <protection/>
    </xf>
    <xf numFmtId="4" fontId="2" fillId="3" borderId="43" xfId="1755" applyNumberFormat="1" applyFont="1" applyFill="1" applyBorder="1" applyAlignment="1" applyProtection="1">
      <alignment horizontal="right" vertical="center" wrapText="1"/>
      <protection/>
    </xf>
    <xf numFmtId="4" fontId="5" fillId="2" borderId="14" xfId="1755" applyNumberFormat="1" applyFont="1" applyFill="1" applyBorder="1" applyAlignment="1" applyProtection="1">
      <alignment horizontal="center" vertical="center"/>
      <protection/>
    </xf>
    <xf numFmtId="0" fontId="4" fillId="2" borderId="44" xfId="1755" applyNumberFormat="1" applyFont="1" applyFill="1" applyBorder="1" applyAlignment="1" applyProtection="1">
      <alignment horizontal="left" vertical="center"/>
      <protection/>
    </xf>
    <xf numFmtId="4" fontId="2" fillId="2" borderId="43" xfId="1755" applyNumberFormat="1" applyFont="1" applyFill="1" applyBorder="1" applyAlignment="1" applyProtection="1">
      <alignment horizontal="right" vertical="center" wrapText="1"/>
      <protection/>
    </xf>
    <xf numFmtId="4" fontId="2" fillId="2" borderId="14" xfId="1755" applyNumberFormat="1" applyFont="1" applyFill="1" applyBorder="1" applyProtection="1">
      <alignment vertical="top"/>
      <protection/>
    </xf>
    <xf numFmtId="0" fontId="4" fillId="2" borderId="42" xfId="1755" applyNumberFormat="1" applyFont="1" applyFill="1" applyBorder="1" applyAlignment="1" applyProtection="1">
      <alignment horizontal="left" vertical="center"/>
      <protection/>
    </xf>
    <xf numFmtId="0" fontId="4" fillId="0" borderId="14" xfId="1755" applyNumberFormat="1" applyFont="1" applyFill="1" applyBorder="1" applyAlignment="1" applyProtection="1">
      <alignment horizontal="left" vertical="center"/>
      <protection/>
    </xf>
    <xf numFmtId="4" fontId="2" fillId="61" borderId="14" xfId="1755" applyNumberFormat="1" applyFill="1" applyBorder="1" applyAlignment="1" applyProtection="1">
      <alignment horizontal="right" vertical="center"/>
      <protection/>
    </xf>
    <xf numFmtId="4" fontId="2" fillId="3" borderId="14" xfId="1755" applyNumberFormat="1" applyFill="1" applyBorder="1" applyAlignment="1" applyProtection="1">
      <alignment horizontal="right" vertical="center"/>
      <protection/>
    </xf>
    <xf numFmtId="49" fontId="7" fillId="2" borderId="42" xfId="1755" applyFont="1" applyFill="1" applyBorder="1" applyAlignment="1" applyProtection="1">
      <alignment horizontal="center" vertical="center" wrapText="1"/>
      <protection/>
    </xf>
    <xf numFmtId="49" fontId="7" fillId="2" borderId="45" xfId="1755" applyFont="1" applyFill="1" applyBorder="1" applyAlignment="1" applyProtection="1">
      <alignment horizontal="center" vertical="center" wrapText="1"/>
      <protection/>
    </xf>
    <xf numFmtId="0" fontId="4" fillId="0" borderId="14" xfId="1755" applyNumberFormat="1" applyFont="1" applyBorder="1" applyAlignment="1" applyProtection="1">
      <alignment horizontal="center" vertical="center" wrapText="1"/>
      <protection/>
    </xf>
    <xf numFmtId="49" fontId="4" fillId="61" borderId="6" xfId="1755" applyNumberFormat="1" applyFont="1" applyFill="1" applyBorder="1" applyAlignment="1" applyProtection="1">
      <alignment horizontal="center" vertical="center" wrapText="1"/>
      <protection/>
    </xf>
    <xf numFmtId="0" fontId="4" fillId="2" borderId="14" xfId="1755" applyNumberFormat="1" applyFont="1" applyFill="1" applyBorder="1" applyAlignment="1" applyProtection="1">
      <alignment horizontal="center" vertical="center" wrapText="1"/>
      <protection/>
    </xf>
    <xf numFmtId="0" fontId="2" fillId="2" borderId="42" xfId="1755" applyNumberFormat="1" applyFont="1" applyFill="1" applyBorder="1" applyAlignment="1" applyProtection="1">
      <alignment horizontal="center" vertical="center" wrapText="1"/>
      <protection/>
    </xf>
    <xf numFmtId="0" fontId="2" fillId="2" borderId="45" xfId="1755" applyNumberFormat="1" applyFont="1" applyFill="1" applyBorder="1" applyAlignment="1" applyProtection="1">
      <alignment horizontal="center" vertical="center" wrapText="1"/>
      <protection/>
    </xf>
    <xf numFmtId="49" fontId="4" fillId="61" borderId="0" xfId="1755" applyFont="1" applyFill="1" applyBorder="1" applyAlignment="1" applyProtection="1">
      <alignment horizontal="center" vertical="center" wrapText="1"/>
      <protection/>
    </xf>
    <xf numFmtId="49" fontId="2" fillId="0" borderId="0" xfId="1755" applyNumberFormat="1" applyFont="1" applyFill="1" applyBorder="1" applyAlignment="1" applyProtection="1">
      <alignment horizontal="left" vertical="center" wrapText="1" indent="4"/>
      <protection/>
    </xf>
    <xf numFmtId="49" fontId="4" fillId="61" borderId="6" xfId="1755" applyFont="1" applyFill="1" applyBorder="1" applyProtection="1">
      <alignment vertical="top"/>
      <protection/>
    </xf>
    <xf numFmtId="49" fontId="4" fillId="61" borderId="6" xfId="1755" applyFont="1" applyFill="1" applyBorder="1" applyAlignment="1" applyProtection="1">
      <alignment horizontal="center" vertical="center" wrapText="1"/>
      <protection/>
    </xf>
    <xf numFmtId="49" fontId="4" fillId="61" borderId="46" xfId="1755" applyFont="1" applyFill="1" applyBorder="1" applyAlignment="1" applyProtection="1">
      <alignment horizontal="center" vertical="center" wrapText="1"/>
      <protection/>
    </xf>
    <xf numFmtId="49" fontId="4" fillId="61" borderId="47" xfId="1755" applyFont="1" applyFill="1" applyBorder="1" applyAlignment="1" applyProtection="1">
      <alignment horizontal="center" vertical="center" wrapText="1"/>
      <protection/>
    </xf>
    <xf numFmtId="49" fontId="2" fillId="0" borderId="14" xfId="1755" applyFont="1" applyFill="1" applyBorder="1" applyAlignment="1" applyProtection="1">
      <alignment horizontal="center" vertical="center" wrapText="1"/>
      <protection/>
    </xf>
    <xf numFmtId="49" fontId="2" fillId="0" borderId="35" xfId="1755" applyFont="1" applyFill="1" applyBorder="1" applyAlignment="1" applyProtection="1">
      <alignment horizontal="center" vertical="center" wrapText="1"/>
      <protection/>
    </xf>
    <xf numFmtId="49" fontId="2" fillId="0" borderId="48" xfId="1755" applyFont="1" applyFill="1" applyBorder="1" applyAlignment="1" applyProtection="1">
      <alignment horizontal="center" vertical="center" wrapText="1"/>
      <protection/>
    </xf>
    <xf numFmtId="49" fontId="2" fillId="0" borderId="14" xfId="1755" applyNumberFormat="1" applyFont="1" applyBorder="1" applyAlignment="1" applyProtection="1">
      <alignment horizontal="center" vertical="top" wrapText="1"/>
      <protection/>
    </xf>
    <xf numFmtId="49" fontId="2" fillId="0" borderId="14" xfId="1755" applyFont="1" applyBorder="1" applyAlignment="1" applyProtection="1">
      <alignment horizontal="center" vertical="top" wrapText="1"/>
      <protection/>
    </xf>
    <xf numFmtId="0" fontId="2" fillId="3" borderId="14" xfId="1755" applyNumberFormat="1" applyFont="1" applyFill="1" applyBorder="1" applyAlignment="1" applyProtection="1">
      <alignment horizontal="center" vertical="top" wrapText="1"/>
      <protection/>
    </xf>
    <xf numFmtId="14" fontId="2" fillId="0" borderId="14" xfId="1755" applyNumberFormat="1" applyFont="1" applyFill="1" applyBorder="1" applyAlignment="1" applyProtection="1">
      <alignment horizontal="center" vertical="center" wrapText="1"/>
      <protection/>
    </xf>
    <xf numFmtId="49" fontId="4" fillId="61" borderId="49" xfId="1755" applyFont="1" applyFill="1" applyBorder="1" applyAlignment="1" applyProtection="1">
      <alignment horizontal="center" vertical="center" wrapText="1"/>
      <protection/>
    </xf>
    <xf numFmtId="49" fontId="7" fillId="2" borderId="14" xfId="1755" applyFont="1" applyFill="1" applyBorder="1" applyAlignment="1" applyProtection="1">
      <alignment horizontal="center" vertical="center" wrapText="1"/>
      <protection/>
    </xf>
    <xf numFmtId="0" fontId="2" fillId="2" borderId="42" xfId="1749" applyNumberFormat="1" applyFont="1" applyFill="1" applyBorder="1" applyAlignment="1" applyProtection="1">
      <alignment horizontal="center" vertical="center" wrapText="1"/>
      <protection/>
    </xf>
    <xf numFmtId="0" fontId="2" fillId="2" borderId="45" xfId="1749" applyNumberFormat="1" applyFont="1" applyFill="1" applyBorder="1" applyAlignment="1" applyProtection="1">
      <alignment horizontal="center" vertical="center" wrapText="1"/>
      <protection/>
    </xf>
    <xf numFmtId="49" fontId="4" fillId="61" borderId="50" xfId="1755" applyFont="1" applyFill="1" applyBorder="1" applyAlignment="1" applyProtection="1">
      <alignment horizontal="center" vertical="center" wrapText="1"/>
      <protection/>
    </xf>
    <xf numFmtId="49" fontId="4" fillId="61" borderId="51" xfId="1755" applyFont="1" applyFill="1" applyBorder="1" applyAlignment="1" applyProtection="1">
      <alignment horizontal="center" vertical="center" wrapText="1"/>
      <protection/>
    </xf>
    <xf numFmtId="49" fontId="4" fillId="61" borderId="52" xfId="1755" applyFont="1" applyFill="1" applyBorder="1" applyAlignment="1" applyProtection="1">
      <alignment horizontal="center" vertical="center" wrapText="1"/>
      <protection/>
    </xf>
    <xf numFmtId="49" fontId="4" fillId="61" borderId="6" xfId="1749" applyFont="1" applyFill="1" applyBorder="1" applyAlignment="1" applyProtection="1">
      <alignment horizontal="center" vertical="center" wrapText="1"/>
      <protection/>
    </xf>
    <xf numFmtId="49" fontId="4" fillId="61" borderId="6" xfId="1749" applyNumberFormat="1" applyFont="1" applyFill="1" applyBorder="1" applyAlignment="1" applyProtection="1">
      <alignment horizontal="center" vertical="center" wrapText="1"/>
      <protection/>
    </xf>
    <xf numFmtId="49" fontId="4" fillId="61" borderId="6" xfId="1749" applyFont="1" applyFill="1" applyBorder="1" applyProtection="1">
      <alignment vertical="top"/>
      <protection/>
    </xf>
    <xf numFmtId="49" fontId="7" fillId="2" borderId="42" xfId="1749" applyFont="1" applyFill="1" applyBorder="1" applyAlignment="1" applyProtection="1">
      <alignment horizontal="center" vertical="center" wrapText="1"/>
      <protection/>
    </xf>
    <xf numFmtId="49" fontId="7" fillId="2" borderId="45" xfId="1749" applyFont="1" applyFill="1" applyBorder="1" applyAlignment="1" applyProtection="1">
      <alignment horizontal="center" vertical="center" wrapText="1"/>
      <protection/>
    </xf>
    <xf numFmtId="0" fontId="4" fillId="0" borderId="45" xfId="1749" applyNumberFormat="1" applyFont="1" applyBorder="1" applyAlignment="1" applyProtection="1">
      <alignment horizontal="center" vertical="center" wrapText="1"/>
      <protection/>
    </xf>
    <xf numFmtId="0" fontId="4" fillId="0" borderId="38" xfId="1749" applyNumberFormat="1" applyFont="1" applyBorder="1" applyAlignment="1" applyProtection="1">
      <alignment horizontal="center" vertical="center" wrapText="1"/>
      <protection/>
    </xf>
    <xf numFmtId="49" fontId="2" fillId="0" borderId="35" xfId="1749" applyFont="1" applyBorder="1" applyAlignment="1" applyProtection="1">
      <alignment horizontal="center" vertical="center" wrapText="1"/>
      <protection/>
    </xf>
    <xf numFmtId="49" fontId="2" fillId="0" borderId="48" xfId="1749" applyFont="1" applyBorder="1" applyAlignment="1" applyProtection="1">
      <alignment horizontal="center" vertical="center" wrapText="1"/>
      <protection/>
    </xf>
    <xf numFmtId="49" fontId="7" fillId="2" borderId="14" xfId="1749" applyFont="1" applyFill="1" applyBorder="1" applyAlignment="1" applyProtection="1">
      <alignment horizontal="center" vertical="center" wrapText="1"/>
      <protection/>
    </xf>
    <xf numFmtId="0" fontId="4" fillId="2" borderId="42" xfId="1749" applyNumberFormat="1" applyFont="1" applyFill="1" applyBorder="1" applyAlignment="1" applyProtection="1">
      <alignment horizontal="center" vertical="center" wrapText="1"/>
      <protection/>
    </xf>
    <xf numFmtId="0" fontId="4" fillId="2" borderId="38" xfId="1749" applyNumberFormat="1" applyFont="1" applyFill="1" applyBorder="1" applyAlignment="1" applyProtection="1">
      <alignment horizontal="center" vertical="center" wrapText="1"/>
      <protection/>
    </xf>
    <xf numFmtId="49" fontId="2" fillId="0" borderId="14" xfId="1749" applyNumberFormat="1" applyFont="1" applyBorder="1" applyAlignment="1" applyProtection="1">
      <alignment horizontal="center" vertical="center" wrapText="1"/>
      <protection/>
    </xf>
    <xf numFmtId="49" fontId="2" fillId="0" borderId="14" xfId="1749" applyFont="1" applyBorder="1" applyAlignment="1" applyProtection="1">
      <alignment horizontal="center" vertical="center" wrapText="1"/>
      <protection/>
    </xf>
    <xf numFmtId="0" fontId="2" fillId="3" borderId="14" xfId="1749" applyNumberFormat="1" applyFont="1" applyFill="1" applyBorder="1" applyAlignment="1" applyProtection="1">
      <alignment horizontal="center" vertical="center" wrapText="1"/>
      <protection/>
    </xf>
    <xf numFmtId="0" fontId="4" fillId="0" borderId="42" xfId="1749" applyNumberFormat="1" applyFont="1" applyBorder="1" applyAlignment="1" applyProtection="1">
      <alignment horizontal="center" vertical="center"/>
      <protection/>
    </xf>
    <xf numFmtId="0" fontId="4" fillId="0" borderId="38" xfId="1749" applyNumberFormat="1" applyFont="1" applyBorder="1" applyAlignment="1" applyProtection="1">
      <alignment horizontal="center" vertical="center"/>
      <protection/>
    </xf>
    <xf numFmtId="14" fontId="2" fillId="0" borderId="14" xfId="1749" applyNumberFormat="1" applyFont="1" applyBorder="1" applyAlignment="1" applyProtection="1">
      <alignment horizontal="center" vertical="center" wrapText="1"/>
      <protection/>
    </xf>
    <xf numFmtId="0" fontId="4" fillId="0" borderId="45" xfId="1755" applyNumberFormat="1" applyFont="1" applyBorder="1" applyAlignment="1" applyProtection="1">
      <alignment horizontal="center" vertical="center" wrapText="1"/>
      <protection/>
    </xf>
    <xf numFmtId="0" fontId="4" fillId="0" borderId="38" xfId="1755" applyNumberFormat="1" applyFont="1" applyBorder="1" applyAlignment="1" applyProtection="1">
      <alignment horizontal="center" vertical="center" wrapText="1"/>
      <protection/>
    </xf>
    <xf numFmtId="49" fontId="2" fillId="0" borderId="42" xfId="1755" applyFont="1" applyBorder="1" applyAlignment="1" applyProtection="1">
      <alignment horizontal="center" vertical="center" wrapText="1"/>
      <protection/>
    </xf>
    <xf numFmtId="49" fontId="2" fillId="0" borderId="45" xfId="1755" applyFont="1" applyBorder="1" applyAlignment="1" applyProtection="1">
      <alignment horizontal="center" vertical="center" wrapText="1"/>
      <protection/>
    </xf>
    <xf numFmtId="49" fontId="2" fillId="0" borderId="14" xfId="1755" applyNumberFormat="1" applyFont="1" applyBorder="1" applyAlignment="1" applyProtection="1">
      <alignment horizontal="center" vertical="center" wrapText="1"/>
      <protection/>
    </xf>
    <xf numFmtId="49" fontId="2" fillId="0" borderId="14" xfId="1755" applyFont="1" applyBorder="1" applyAlignment="1" applyProtection="1">
      <alignment horizontal="center" vertical="center" wrapText="1"/>
      <protection/>
    </xf>
    <xf numFmtId="0" fontId="2" fillId="3" borderId="14" xfId="1755" applyNumberFormat="1" applyFont="1" applyFill="1" applyBorder="1" applyAlignment="1" applyProtection="1">
      <alignment horizontal="center" vertical="center" wrapText="1"/>
      <protection/>
    </xf>
    <xf numFmtId="0" fontId="4" fillId="0" borderId="42" xfId="1755" applyNumberFormat="1" applyFont="1" applyBorder="1" applyAlignment="1" applyProtection="1">
      <alignment horizontal="center" vertical="center"/>
      <protection/>
    </xf>
    <xf numFmtId="0" fontId="4" fillId="0" borderId="38" xfId="1755" applyNumberFormat="1" applyFont="1" applyBorder="1" applyAlignment="1" applyProtection="1">
      <alignment horizontal="center" vertical="center"/>
      <protection/>
    </xf>
    <xf numFmtId="49" fontId="4" fillId="61" borderId="14" xfId="1755" applyNumberFormat="1" applyFont="1" applyFill="1" applyBorder="1" applyAlignment="1" applyProtection="1">
      <alignment horizontal="center" vertical="center" wrapText="1"/>
      <protection/>
    </xf>
    <xf numFmtId="0" fontId="4" fillId="61" borderId="14" xfId="1755" applyNumberFormat="1" applyFont="1" applyFill="1" applyBorder="1" applyAlignment="1" applyProtection="1">
      <alignment horizontal="center" vertical="center" wrapText="1"/>
      <protection/>
    </xf>
    <xf numFmtId="0" fontId="4" fillId="3" borderId="14" xfId="1755" applyNumberFormat="1" applyFont="1" applyFill="1" applyBorder="1" applyAlignment="1" applyProtection="1">
      <alignment horizontal="center" vertical="center" wrapText="1"/>
      <protection/>
    </xf>
    <xf numFmtId="49" fontId="4" fillId="3" borderId="14" xfId="1755" applyFont="1" applyFill="1" applyBorder="1" applyAlignment="1" applyProtection="1">
      <alignment horizontal="center" vertical="center" wrapText="1"/>
      <protection/>
    </xf>
    <xf numFmtId="49" fontId="2" fillId="2" borderId="42" xfId="1755" applyFont="1" applyFill="1" applyBorder="1" applyAlignment="1" applyProtection="1">
      <alignment horizontal="center" vertical="center"/>
      <protection/>
    </xf>
    <xf numFmtId="49" fontId="2" fillId="2" borderId="45" xfId="1755" applyFont="1" applyFill="1" applyBorder="1" applyAlignment="1" applyProtection="1">
      <alignment horizontal="center" vertical="center"/>
      <protection/>
    </xf>
  </cellXfs>
  <cellStyles count="2026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- Акцент1" xfId="490"/>
    <cellStyle name="20% - Акцент1 10" xfId="491"/>
    <cellStyle name="20% - Акцент1 2" xfId="492"/>
    <cellStyle name="20% - Акцент1 2 2" xfId="493"/>
    <cellStyle name="20% - Акцент1 2 3" xfId="494"/>
    <cellStyle name="20% - Акцент1 2_46EE.2011(v1.0)" xfId="495"/>
    <cellStyle name="20% - Акцент1 3" xfId="496"/>
    <cellStyle name="20% - Акцент1 3 2" xfId="497"/>
    <cellStyle name="20% - Акцент1 3 3" xfId="498"/>
    <cellStyle name="20% - Акцент1 3_46EE.2011(v1.0)" xfId="499"/>
    <cellStyle name="20% - Акцент1 4" xfId="500"/>
    <cellStyle name="20% - Акцент1 4 2" xfId="501"/>
    <cellStyle name="20% - Акцент1 4 3" xfId="502"/>
    <cellStyle name="20% - Акцент1 4_46EE.2011(v1.0)" xfId="503"/>
    <cellStyle name="20% - Акцент1 5" xfId="504"/>
    <cellStyle name="20% - Акцент1 5 2" xfId="505"/>
    <cellStyle name="20% - Акцент1 5 3" xfId="506"/>
    <cellStyle name="20% - Акцент1 5_46EE.2011(v1.0)" xfId="507"/>
    <cellStyle name="20% - Акцент1 6" xfId="508"/>
    <cellStyle name="20% - Акцент1 6 2" xfId="509"/>
    <cellStyle name="20% - Акцент1 6 3" xfId="510"/>
    <cellStyle name="20% - Акцент1 6_46EE.2011(v1.0)" xfId="511"/>
    <cellStyle name="20% - Акцент1 7" xfId="512"/>
    <cellStyle name="20% - Акцент1 7 2" xfId="513"/>
    <cellStyle name="20% - Акцент1 7 3" xfId="514"/>
    <cellStyle name="20% - Акцент1 7_46EE.2011(v1.0)" xfId="515"/>
    <cellStyle name="20% - Акцент1 8" xfId="516"/>
    <cellStyle name="20% - Акцент1 8 2" xfId="517"/>
    <cellStyle name="20% - Акцент1 8 3" xfId="518"/>
    <cellStyle name="20% - Акцент1 8_46EE.2011(v1.0)" xfId="519"/>
    <cellStyle name="20% - Акцент1 9" xfId="520"/>
    <cellStyle name="20% - Акцент1 9 2" xfId="521"/>
    <cellStyle name="20% - Акцент1 9 3" xfId="522"/>
    <cellStyle name="20% - Акцент1 9_46EE.2011(v1.0)" xfId="523"/>
    <cellStyle name="20% - Акцент2" xfId="524"/>
    <cellStyle name="20% - Акцент2 10" xfId="525"/>
    <cellStyle name="20% - Акцент2 2" xfId="526"/>
    <cellStyle name="20% - Акцент2 2 2" xfId="527"/>
    <cellStyle name="20% - Акцент2 2 3" xfId="528"/>
    <cellStyle name="20% - Акцент2 2_46EE.2011(v1.0)" xfId="529"/>
    <cellStyle name="20% - Акцент2 3" xfId="530"/>
    <cellStyle name="20% - Акцент2 3 2" xfId="531"/>
    <cellStyle name="20% - Акцент2 3 3" xfId="532"/>
    <cellStyle name="20% - Акцент2 3_46EE.2011(v1.0)" xfId="533"/>
    <cellStyle name="20% - Акцент2 4" xfId="534"/>
    <cellStyle name="20% - Акцент2 4 2" xfId="535"/>
    <cellStyle name="20% - Акцент2 4 3" xfId="536"/>
    <cellStyle name="20% - Акцент2 4_46EE.2011(v1.0)" xfId="537"/>
    <cellStyle name="20% - Акцент2 5" xfId="538"/>
    <cellStyle name="20% - Акцент2 5 2" xfId="539"/>
    <cellStyle name="20% - Акцент2 5 3" xfId="540"/>
    <cellStyle name="20% - Акцент2 5_46EE.2011(v1.0)" xfId="541"/>
    <cellStyle name="20% - Акцент2 6" xfId="542"/>
    <cellStyle name="20% - Акцент2 6 2" xfId="543"/>
    <cellStyle name="20% - Акцент2 6 3" xfId="544"/>
    <cellStyle name="20% - Акцент2 6_46EE.2011(v1.0)" xfId="545"/>
    <cellStyle name="20% - Акцент2 7" xfId="546"/>
    <cellStyle name="20% - Акцент2 7 2" xfId="547"/>
    <cellStyle name="20% - Акцент2 7 3" xfId="548"/>
    <cellStyle name="20% - Акцент2 7_46EE.2011(v1.0)" xfId="549"/>
    <cellStyle name="20% - Акцент2 8" xfId="550"/>
    <cellStyle name="20% - Акцент2 8 2" xfId="551"/>
    <cellStyle name="20% - Акцент2 8 3" xfId="552"/>
    <cellStyle name="20% - Акцент2 8_46EE.2011(v1.0)" xfId="553"/>
    <cellStyle name="20% - Акцент2 9" xfId="554"/>
    <cellStyle name="20% - Акцент2 9 2" xfId="555"/>
    <cellStyle name="20% - Акцент2 9 3" xfId="556"/>
    <cellStyle name="20% - Акцент2 9_46EE.2011(v1.0)" xfId="557"/>
    <cellStyle name="20% - Акцент3" xfId="558"/>
    <cellStyle name="20% - Акцент3 10" xfId="559"/>
    <cellStyle name="20% - Акцент3 2" xfId="560"/>
    <cellStyle name="20% - Акцент3 2 2" xfId="561"/>
    <cellStyle name="20% - Акцент3 2 3" xfId="562"/>
    <cellStyle name="20% - Акцент3 2_46EE.2011(v1.0)" xfId="563"/>
    <cellStyle name="20% - Акцент3 3" xfId="564"/>
    <cellStyle name="20% - Акцент3 3 2" xfId="565"/>
    <cellStyle name="20% - Акцент3 3 3" xfId="566"/>
    <cellStyle name="20% - Акцент3 3_46EE.2011(v1.0)" xfId="567"/>
    <cellStyle name="20% - Акцент3 4" xfId="568"/>
    <cellStyle name="20% - Акцент3 4 2" xfId="569"/>
    <cellStyle name="20% - Акцент3 4 3" xfId="570"/>
    <cellStyle name="20% - Акцент3 4_46EE.2011(v1.0)" xfId="571"/>
    <cellStyle name="20% - Акцент3 5" xfId="572"/>
    <cellStyle name="20% - Акцент3 5 2" xfId="573"/>
    <cellStyle name="20% - Акцент3 5 3" xfId="574"/>
    <cellStyle name="20% - Акцент3 5_46EE.2011(v1.0)" xfId="575"/>
    <cellStyle name="20% - Акцент3 6" xfId="576"/>
    <cellStyle name="20% - Акцент3 6 2" xfId="577"/>
    <cellStyle name="20% - Акцент3 6 3" xfId="578"/>
    <cellStyle name="20% - Акцент3 6_46EE.2011(v1.0)" xfId="579"/>
    <cellStyle name="20% - Акцент3 7" xfId="580"/>
    <cellStyle name="20% - Акцент3 7 2" xfId="581"/>
    <cellStyle name="20% - Акцент3 7 3" xfId="582"/>
    <cellStyle name="20% - Акцент3 7_46EE.2011(v1.0)" xfId="583"/>
    <cellStyle name="20% - Акцент3 8" xfId="584"/>
    <cellStyle name="20% - Акцент3 8 2" xfId="585"/>
    <cellStyle name="20% - Акцент3 8 3" xfId="586"/>
    <cellStyle name="20% - Акцент3 8_46EE.2011(v1.0)" xfId="587"/>
    <cellStyle name="20% - Акцент3 9" xfId="588"/>
    <cellStyle name="20% - Акцент3 9 2" xfId="589"/>
    <cellStyle name="20% - Акцент3 9 3" xfId="590"/>
    <cellStyle name="20% - Акцент3 9_46EE.2011(v1.0)" xfId="591"/>
    <cellStyle name="20% - Акцент4" xfId="592"/>
    <cellStyle name="20% - Акцент4 10" xfId="593"/>
    <cellStyle name="20% - Акцент4 2" xfId="594"/>
    <cellStyle name="20% - Акцент4 2 2" xfId="595"/>
    <cellStyle name="20% - Акцент4 2 3" xfId="596"/>
    <cellStyle name="20% - Акцент4 2_46EE.2011(v1.0)" xfId="597"/>
    <cellStyle name="20% - Акцент4 3" xfId="598"/>
    <cellStyle name="20% - Акцент4 3 2" xfId="599"/>
    <cellStyle name="20% - Акцент4 3 3" xfId="600"/>
    <cellStyle name="20% - Акцент4 3_46EE.2011(v1.0)" xfId="601"/>
    <cellStyle name="20% - Акцент4 4" xfId="602"/>
    <cellStyle name="20% - Акцент4 4 2" xfId="603"/>
    <cellStyle name="20% - Акцент4 4 3" xfId="604"/>
    <cellStyle name="20% - Акцент4 4_46EE.2011(v1.0)" xfId="605"/>
    <cellStyle name="20% - Акцент4 5" xfId="606"/>
    <cellStyle name="20% - Акцент4 5 2" xfId="607"/>
    <cellStyle name="20% - Акцент4 5 3" xfId="608"/>
    <cellStyle name="20% - Акцент4 5_46EE.2011(v1.0)" xfId="609"/>
    <cellStyle name="20% - Акцент4 6" xfId="610"/>
    <cellStyle name="20% - Акцент4 6 2" xfId="611"/>
    <cellStyle name="20% - Акцент4 6 3" xfId="612"/>
    <cellStyle name="20% - Акцент4 6_46EE.2011(v1.0)" xfId="613"/>
    <cellStyle name="20% - Акцент4 7" xfId="614"/>
    <cellStyle name="20% - Акцент4 7 2" xfId="615"/>
    <cellStyle name="20% - Акцент4 7 3" xfId="616"/>
    <cellStyle name="20% - Акцент4 7_46EE.2011(v1.0)" xfId="617"/>
    <cellStyle name="20% - Акцент4 8" xfId="618"/>
    <cellStyle name="20% - Акцент4 8 2" xfId="619"/>
    <cellStyle name="20% - Акцент4 8 3" xfId="620"/>
    <cellStyle name="20% - Акцент4 8_46EE.2011(v1.0)" xfId="621"/>
    <cellStyle name="20% - Акцент4 9" xfId="622"/>
    <cellStyle name="20% - Акцент4 9 2" xfId="623"/>
    <cellStyle name="20% - Акцент4 9 3" xfId="624"/>
    <cellStyle name="20% - Акцент4 9_46EE.2011(v1.0)" xfId="625"/>
    <cellStyle name="20% - Акцент5" xfId="626"/>
    <cellStyle name="20% - Акцент5 10" xfId="627"/>
    <cellStyle name="20% - Акцент5 2" xfId="628"/>
    <cellStyle name="20% - Акцент5 2 2" xfId="629"/>
    <cellStyle name="20% - Акцент5 2 3" xfId="630"/>
    <cellStyle name="20% - Акцент5 2_46EE.2011(v1.0)" xfId="631"/>
    <cellStyle name="20% - Акцент5 3" xfId="632"/>
    <cellStyle name="20% - Акцент5 3 2" xfId="633"/>
    <cellStyle name="20% - Акцент5 3 3" xfId="634"/>
    <cellStyle name="20% - Акцент5 3_46EE.2011(v1.0)" xfId="635"/>
    <cellStyle name="20% - Акцент5 4" xfId="636"/>
    <cellStyle name="20% - Акцент5 4 2" xfId="637"/>
    <cellStyle name="20% - Акцент5 4 3" xfId="638"/>
    <cellStyle name="20% - Акцент5 4_46EE.2011(v1.0)" xfId="639"/>
    <cellStyle name="20% - Акцент5 5" xfId="640"/>
    <cellStyle name="20% - Акцент5 5 2" xfId="641"/>
    <cellStyle name="20% - Акцент5 5 3" xfId="642"/>
    <cellStyle name="20% - Акцент5 5_46EE.2011(v1.0)" xfId="643"/>
    <cellStyle name="20% - Акцент5 6" xfId="644"/>
    <cellStyle name="20% - Акцент5 6 2" xfId="645"/>
    <cellStyle name="20% - Акцент5 6 3" xfId="646"/>
    <cellStyle name="20% - Акцент5 6_46EE.2011(v1.0)" xfId="647"/>
    <cellStyle name="20% - Акцент5 7" xfId="648"/>
    <cellStyle name="20% - Акцент5 7 2" xfId="649"/>
    <cellStyle name="20% - Акцент5 7 3" xfId="650"/>
    <cellStyle name="20% - Акцент5 7_46EE.2011(v1.0)" xfId="651"/>
    <cellStyle name="20% - Акцент5 8" xfId="652"/>
    <cellStyle name="20% - Акцент5 8 2" xfId="653"/>
    <cellStyle name="20% - Акцент5 8 3" xfId="654"/>
    <cellStyle name="20% - Акцент5 8_46EE.2011(v1.0)" xfId="655"/>
    <cellStyle name="20% - Акцент5 9" xfId="656"/>
    <cellStyle name="20% - Акцент5 9 2" xfId="657"/>
    <cellStyle name="20% - Акцент5 9 3" xfId="658"/>
    <cellStyle name="20% - Акцент5 9_46EE.2011(v1.0)" xfId="659"/>
    <cellStyle name="20% - Акцент6" xfId="660"/>
    <cellStyle name="20% - Акцент6 10" xfId="661"/>
    <cellStyle name="20% - Акцент6 2" xfId="662"/>
    <cellStyle name="20% - Акцент6 2 2" xfId="663"/>
    <cellStyle name="20% - Акцент6 2 3" xfId="664"/>
    <cellStyle name="20% - Акцент6 2_46EE.2011(v1.0)" xfId="665"/>
    <cellStyle name="20% - Акцент6 3" xfId="666"/>
    <cellStyle name="20% - Акцент6 3 2" xfId="667"/>
    <cellStyle name="20% - Акцент6 3 3" xfId="668"/>
    <cellStyle name="20% - Акцент6 3_46EE.2011(v1.0)" xfId="669"/>
    <cellStyle name="20% - Акцент6 4" xfId="670"/>
    <cellStyle name="20% - Акцент6 4 2" xfId="671"/>
    <cellStyle name="20% - Акцент6 4 3" xfId="672"/>
    <cellStyle name="20% - Акцент6 4_46EE.2011(v1.0)" xfId="673"/>
    <cellStyle name="20% - Акцент6 5" xfId="674"/>
    <cellStyle name="20% - Акцент6 5 2" xfId="675"/>
    <cellStyle name="20% - Акцент6 5 3" xfId="676"/>
    <cellStyle name="20% - Акцент6 5_46EE.2011(v1.0)" xfId="677"/>
    <cellStyle name="20% - Акцент6 6" xfId="678"/>
    <cellStyle name="20% - Акцент6 6 2" xfId="679"/>
    <cellStyle name="20% - Акцент6 6 3" xfId="680"/>
    <cellStyle name="20% - Акцент6 6_46EE.2011(v1.0)" xfId="681"/>
    <cellStyle name="20% - Акцент6 7" xfId="682"/>
    <cellStyle name="20% - Акцент6 7 2" xfId="683"/>
    <cellStyle name="20% - Акцент6 7 3" xfId="684"/>
    <cellStyle name="20% - Акцент6 7_46EE.2011(v1.0)" xfId="685"/>
    <cellStyle name="20% - Акцент6 8" xfId="686"/>
    <cellStyle name="20% - Акцент6 8 2" xfId="687"/>
    <cellStyle name="20% - Акцент6 8 3" xfId="688"/>
    <cellStyle name="20% - Акцент6 8_46EE.2011(v1.0)" xfId="689"/>
    <cellStyle name="20% - Акцент6 9" xfId="690"/>
    <cellStyle name="20% - Акцент6 9 2" xfId="691"/>
    <cellStyle name="20% - Акцент6 9 3" xfId="692"/>
    <cellStyle name="20% - Акцент6 9_46EE.2011(v1.0)" xfId="693"/>
    <cellStyle name="40% - Accent1" xfId="694"/>
    <cellStyle name="40% - Accent1 2" xfId="695"/>
    <cellStyle name="40% - Accent1 3" xfId="696"/>
    <cellStyle name="40% - Accent1_46EE.2011(v1.0)" xfId="697"/>
    <cellStyle name="40% - Accent2" xfId="698"/>
    <cellStyle name="40% - Accent2 2" xfId="699"/>
    <cellStyle name="40% - Accent2 3" xfId="700"/>
    <cellStyle name="40% - Accent2_46EE.2011(v1.0)" xfId="701"/>
    <cellStyle name="40% - Accent3" xfId="702"/>
    <cellStyle name="40% - Accent3 2" xfId="703"/>
    <cellStyle name="40% - Accent3 3" xfId="704"/>
    <cellStyle name="40% - Accent3_46EE.2011(v1.0)" xfId="705"/>
    <cellStyle name="40% - Accent4" xfId="706"/>
    <cellStyle name="40% - Accent4 2" xfId="707"/>
    <cellStyle name="40% - Accent4 3" xfId="708"/>
    <cellStyle name="40% - Accent4_46EE.2011(v1.0)" xfId="709"/>
    <cellStyle name="40% - Accent5" xfId="710"/>
    <cellStyle name="40% - Accent5 2" xfId="711"/>
    <cellStyle name="40% - Accent5 3" xfId="712"/>
    <cellStyle name="40% - Accent5_46EE.2011(v1.0)" xfId="713"/>
    <cellStyle name="40% - Accent6" xfId="714"/>
    <cellStyle name="40% - Accent6 2" xfId="715"/>
    <cellStyle name="40% - Accent6 3" xfId="716"/>
    <cellStyle name="40% - Accent6_46EE.2011(v1.0)" xfId="717"/>
    <cellStyle name="40% - Акцент1" xfId="718"/>
    <cellStyle name="40% - Акцент1 10" xfId="719"/>
    <cellStyle name="40% - Акцент1 2" xfId="720"/>
    <cellStyle name="40% - Акцент1 2 2" xfId="721"/>
    <cellStyle name="40% - Акцент1 2 3" xfId="722"/>
    <cellStyle name="40% - Акцент1 2_46EE.2011(v1.0)" xfId="723"/>
    <cellStyle name="40% - Акцент1 3" xfId="724"/>
    <cellStyle name="40% - Акцент1 3 2" xfId="725"/>
    <cellStyle name="40% - Акцент1 3 3" xfId="726"/>
    <cellStyle name="40% - Акцент1 3_46EE.2011(v1.0)" xfId="727"/>
    <cellStyle name="40% - Акцент1 4" xfId="728"/>
    <cellStyle name="40% - Акцент1 4 2" xfId="729"/>
    <cellStyle name="40% - Акцент1 4 3" xfId="730"/>
    <cellStyle name="40% - Акцент1 4_46EE.2011(v1.0)" xfId="731"/>
    <cellStyle name="40% - Акцент1 5" xfId="732"/>
    <cellStyle name="40% - Акцент1 5 2" xfId="733"/>
    <cellStyle name="40% - Акцент1 5 3" xfId="734"/>
    <cellStyle name="40% - Акцент1 5_46EE.2011(v1.0)" xfId="735"/>
    <cellStyle name="40% - Акцент1 6" xfId="736"/>
    <cellStyle name="40% - Акцент1 6 2" xfId="737"/>
    <cellStyle name="40% - Акцент1 6 3" xfId="738"/>
    <cellStyle name="40% - Акцент1 6_46EE.2011(v1.0)" xfId="739"/>
    <cellStyle name="40% - Акцент1 7" xfId="740"/>
    <cellStyle name="40% - Акцент1 7 2" xfId="741"/>
    <cellStyle name="40% - Акцент1 7 3" xfId="742"/>
    <cellStyle name="40% - Акцент1 7_46EE.2011(v1.0)" xfId="743"/>
    <cellStyle name="40% - Акцент1 8" xfId="744"/>
    <cellStyle name="40% - Акцент1 8 2" xfId="745"/>
    <cellStyle name="40% - Акцент1 8 3" xfId="746"/>
    <cellStyle name="40% - Акцент1 8_46EE.2011(v1.0)" xfId="747"/>
    <cellStyle name="40% - Акцент1 9" xfId="748"/>
    <cellStyle name="40% - Акцент1 9 2" xfId="749"/>
    <cellStyle name="40% - Акцент1 9 3" xfId="750"/>
    <cellStyle name="40% - Акцент1 9_46EE.2011(v1.0)" xfId="751"/>
    <cellStyle name="40% - Акцент2" xfId="752"/>
    <cellStyle name="40% - Акцент2 10" xfId="753"/>
    <cellStyle name="40% - Акцент2 2" xfId="754"/>
    <cellStyle name="40% - Акцент2 2 2" xfId="755"/>
    <cellStyle name="40% - Акцент2 2 3" xfId="756"/>
    <cellStyle name="40% - Акцент2 2_46EE.2011(v1.0)" xfId="757"/>
    <cellStyle name="40% - Акцент2 3" xfId="758"/>
    <cellStyle name="40% - Акцент2 3 2" xfId="759"/>
    <cellStyle name="40% - Акцент2 3 3" xfId="760"/>
    <cellStyle name="40% - Акцент2 3_46EE.2011(v1.0)" xfId="761"/>
    <cellStyle name="40% - Акцент2 4" xfId="762"/>
    <cellStyle name="40% - Акцент2 4 2" xfId="763"/>
    <cellStyle name="40% - Акцент2 4 3" xfId="764"/>
    <cellStyle name="40% - Акцент2 4_46EE.2011(v1.0)" xfId="765"/>
    <cellStyle name="40% - Акцент2 5" xfId="766"/>
    <cellStyle name="40% - Акцент2 5 2" xfId="767"/>
    <cellStyle name="40% - Акцент2 5 3" xfId="768"/>
    <cellStyle name="40% - Акцент2 5_46EE.2011(v1.0)" xfId="769"/>
    <cellStyle name="40% - Акцент2 6" xfId="770"/>
    <cellStyle name="40% - Акцент2 6 2" xfId="771"/>
    <cellStyle name="40% - Акцент2 6 3" xfId="772"/>
    <cellStyle name="40% - Акцент2 6_46EE.2011(v1.0)" xfId="773"/>
    <cellStyle name="40% - Акцент2 7" xfId="774"/>
    <cellStyle name="40% - Акцент2 7 2" xfId="775"/>
    <cellStyle name="40% - Акцент2 7 3" xfId="776"/>
    <cellStyle name="40% - Акцент2 7_46EE.2011(v1.0)" xfId="777"/>
    <cellStyle name="40% - Акцент2 8" xfId="778"/>
    <cellStyle name="40% - Акцент2 8 2" xfId="779"/>
    <cellStyle name="40% - Акцент2 8 3" xfId="780"/>
    <cellStyle name="40% - Акцент2 8_46EE.2011(v1.0)" xfId="781"/>
    <cellStyle name="40% - Акцент2 9" xfId="782"/>
    <cellStyle name="40% - Акцент2 9 2" xfId="783"/>
    <cellStyle name="40% - Акцент2 9 3" xfId="784"/>
    <cellStyle name="40% - Акцент2 9_46EE.2011(v1.0)" xfId="785"/>
    <cellStyle name="40% - Акцент3" xfId="786"/>
    <cellStyle name="40% - Акцент3 10" xfId="787"/>
    <cellStyle name="40% - Акцент3 2" xfId="788"/>
    <cellStyle name="40% - Акцент3 2 2" xfId="789"/>
    <cellStyle name="40% - Акцент3 2 3" xfId="790"/>
    <cellStyle name="40% - Акцент3 2_46EE.2011(v1.0)" xfId="791"/>
    <cellStyle name="40% - Акцент3 3" xfId="792"/>
    <cellStyle name="40% - Акцент3 3 2" xfId="793"/>
    <cellStyle name="40% - Акцент3 3 3" xfId="794"/>
    <cellStyle name="40% - Акцент3 3_46EE.2011(v1.0)" xfId="795"/>
    <cellStyle name="40% - Акцент3 4" xfId="796"/>
    <cellStyle name="40% - Акцент3 4 2" xfId="797"/>
    <cellStyle name="40% - Акцент3 4 3" xfId="798"/>
    <cellStyle name="40% - Акцент3 4_46EE.2011(v1.0)" xfId="799"/>
    <cellStyle name="40% - Акцент3 5" xfId="800"/>
    <cellStyle name="40% - Акцент3 5 2" xfId="801"/>
    <cellStyle name="40% - Акцент3 5 3" xfId="802"/>
    <cellStyle name="40% - Акцент3 5_46EE.2011(v1.0)" xfId="803"/>
    <cellStyle name="40% - Акцент3 6" xfId="804"/>
    <cellStyle name="40% - Акцент3 6 2" xfId="805"/>
    <cellStyle name="40% - Акцент3 6 3" xfId="806"/>
    <cellStyle name="40% - Акцент3 6_46EE.2011(v1.0)" xfId="807"/>
    <cellStyle name="40% - Акцент3 7" xfId="808"/>
    <cellStyle name="40% - Акцент3 7 2" xfId="809"/>
    <cellStyle name="40% - Акцент3 7 3" xfId="810"/>
    <cellStyle name="40% - Акцент3 7_46EE.2011(v1.0)" xfId="811"/>
    <cellStyle name="40% - Акцент3 8" xfId="812"/>
    <cellStyle name="40% - Акцент3 8 2" xfId="813"/>
    <cellStyle name="40% - Акцент3 8 3" xfId="814"/>
    <cellStyle name="40% - Акцент3 8_46EE.2011(v1.0)" xfId="815"/>
    <cellStyle name="40% - Акцент3 9" xfId="816"/>
    <cellStyle name="40% - Акцент3 9 2" xfId="817"/>
    <cellStyle name="40% - Акцент3 9 3" xfId="818"/>
    <cellStyle name="40% - Акцент3 9_46EE.2011(v1.0)" xfId="819"/>
    <cellStyle name="40% - Акцент4" xfId="820"/>
    <cellStyle name="40% - Акцент4 10" xfId="821"/>
    <cellStyle name="40% - Акцент4 2" xfId="822"/>
    <cellStyle name="40% - Акцент4 2 2" xfId="823"/>
    <cellStyle name="40% - Акцент4 2 3" xfId="824"/>
    <cellStyle name="40% - Акцент4 2_46EE.2011(v1.0)" xfId="825"/>
    <cellStyle name="40% - Акцент4 3" xfId="826"/>
    <cellStyle name="40% - Акцент4 3 2" xfId="827"/>
    <cellStyle name="40% - Акцент4 3 3" xfId="828"/>
    <cellStyle name="40% - Акцент4 3_46EE.2011(v1.0)" xfId="829"/>
    <cellStyle name="40% - Акцент4 4" xfId="830"/>
    <cellStyle name="40% - Акцент4 4 2" xfId="831"/>
    <cellStyle name="40% - Акцент4 4 3" xfId="832"/>
    <cellStyle name="40% - Акцент4 4_46EE.2011(v1.0)" xfId="833"/>
    <cellStyle name="40% - Акцент4 5" xfId="834"/>
    <cellStyle name="40% - Акцент4 5 2" xfId="835"/>
    <cellStyle name="40% - Акцент4 5 3" xfId="836"/>
    <cellStyle name="40% - Акцент4 5_46EE.2011(v1.0)" xfId="837"/>
    <cellStyle name="40% - Акцент4 6" xfId="838"/>
    <cellStyle name="40% - Акцент4 6 2" xfId="839"/>
    <cellStyle name="40% - Акцент4 6 3" xfId="840"/>
    <cellStyle name="40% - Акцент4 6_46EE.2011(v1.0)" xfId="841"/>
    <cellStyle name="40% - Акцент4 7" xfId="842"/>
    <cellStyle name="40% - Акцент4 7 2" xfId="843"/>
    <cellStyle name="40% - Акцент4 7 3" xfId="844"/>
    <cellStyle name="40% - Акцент4 7_46EE.2011(v1.0)" xfId="845"/>
    <cellStyle name="40% - Акцент4 8" xfId="846"/>
    <cellStyle name="40% - Акцент4 8 2" xfId="847"/>
    <cellStyle name="40% - Акцент4 8 3" xfId="848"/>
    <cellStyle name="40% - Акцент4 8_46EE.2011(v1.0)" xfId="849"/>
    <cellStyle name="40% - Акцент4 9" xfId="850"/>
    <cellStyle name="40% - Акцент4 9 2" xfId="851"/>
    <cellStyle name="40% - Акцент4 9 3" xfId="852"/>
    <cellStyle name="40% - Акцент4 9_46EE.2011(v1.0)" xfId="853"/>
    <cellStyle name="40% - Акцент5" xfId="854"/>
    <cellStyle name="40% - Акцент5 10" xfId="855"/>
    <cellStyle name="40% - Акцент5 2" xfId="856"/>
    <cellStyle name="40% - Акцент5 2 2" xfId="857"/>
    <cellStyle name="40% - Акцент5 2 3" xfId="858"/>
    <cellStyle name="40% - Акцент5 2_46EE.2011(v1.0)" xfId="859"/>
    <cellStyle name="40% - Акцент5 3" xfId="860"/>
    <cellStyle name="40% - Акцент5 3 2" xfId="861"/>
    <cellStyle name="40% - Акцент5 3 3" xfId="862"/>
    <cellStyle name="40% - Акцент5 3_46EE.2011(v1.0)" xfId="863"/>
    <cellStyle name="40% - Акцент5 4" xfId="864"/>
    <cellStyle name="40% - Акцент5 4 2" xfId="865"/>
    <cellStyle name="40% - Акцент5 4 3" xfId="866"/>
    <cellStyle name="40% - Акцент5 4_46EE.2011(v1.0)" xfId="867"/>
    <cellStyle name="40% - Акцент5 5" xfId="868"/>
    <cellStyle name="40% - Акцент5 5 2" xfId="869"/>
    <cellStyle name="40% - Акцент5 5 3" xfId="870"/>
    <cellStyle name="40% - Акцент5 5_46EE.2011(v1.0)" xfId="871"/>
    <cellStyle name="40% - Акцент5 6" xfId="872"/>
    <cellStyle name="40% - Акцент5 6 2" xfId="873"/>
    <cellStyle name="40% - Акцент5 6 3" xfId="874"/>
    <cellStyle name="40% - Акцент5 6_46EE.2011(v1.0)" xfId="875"/>
    <cellStyle name="40% - Акцент5 7" xfId="876"/>
    <cellStyle name="40% - Акцент5 7 2" xfId="877"/>
    <cellStyle name="40% - Акцент5 7 3" xfId="878"/>
    <cellStyle name="40% - Акцент5 7_46EE.2011(v1.0)" xfId="879"/>
    <cellStyle name="40% - Акцент5 8" xfId="880"/>
    <cellStyle name="40% - Акцент5 8 2" xfId="881"/>
    <cellStyle name="40% - Акцент5 8 3" xfId="882"/>
    <cellStyle name="40% - Акцент5 8_46EE.2011(v1.0)" xfId="883"/>
    <cellStyle name="40% - Акцент5 9" xfId="884"/>
    <cellStyle name="40% - Акцент5 9 2" xfId="885"/>
    <cellStyle name="40% - Акцент5 9 3" xfId="886"/>
    <cellStyle name="40% - Акцент5 9_46EE.2011(v1.0)" xfId="887"/>
    <cellStyle name="40% - Акцент6" xfId="888"/>
    <cellStyle name="40% - Акцент6 10" xfId="889"/>
    <cellStyle name="40% - Акцент6 2" xfId="890"/>
    <cellStyle name="40% - Акцент6 2 2" xfId="891"/>
    <cellStyle name="40% - Акцент6 2 3" xfId="892"/>
    <cellStyle name="40% - Акцент6 2_46EE.2011(v1.0)" xfId="893"/>
    <cellStyle name="40% - Акцент6 3" xfId="894"/>
    <cellStyle name="40% - Акцент6 3 2" xfId="895"/>
    <cellStyle name="40% - Акцент6 3 3" xfId="896"/>
    <cellStyle name="40% - Акцент6 3_46EE.2011(v1.0)" xfId="897"/>
    <cellStyle name="40% - Акцент6 4" xfId="898"/>
    <cellStyle name="40% - Акцент6 4 2" xfId="899"/>
    <cellStyle name="40% - Акцент6 4 3" xfId="900"/>
    <cellStyle name="40% - Акцент6 4_46EE.2011(v1.0)" xfId="901"/>
    <cellStyle name="40% - Акцент6 5" xfId="902"/>
    <cellStyle name="40% - Акцент6 5 2" xfId="903"/>
    <cellStyle name="40% - Акцент6 5 3" xfId="904"/>
    <cellStyle name="40% - Акцент6 5_46EE.2011(v1.0)" xfId="905"/>
    <cellStyle name="40% - Акцент6 6" xfId="906"/>
    <cellStyle name="40% - Акцент6 6 2" xfId="907"/>
    <cellStyle name="40% - Акцент6 6 3" xfId="908"/>
    <cellStyle name="40% - Акцент6 6_46EE.2011(v1.0)" xfId="909"/>
    <cellStyle name="40% - Акцент6 7" xfId="910"/>
    <cellStyle name="40% - Акцент6 7 2" xfId="911"/>
    <cellStyle name="40% - Акцент6 7 3" xfId="912"/>
    <cellStyle name="40% - Акцент6 7_46EE.2011(v1.0)" xfId="913"/>
    <cellStyle name="40% - Акцент6 8" xfId="914"/>
    <cellStyle name="40% - Акцент6 8 2" xfId="915"/>
    <cellStyle name="40% - Акцент6 8 3" xfId="916"/>
    <cellStyle name="40% - Акцент6 8_46EE.2011(v1.0)" xfId="917"/>
    <cellStyle name="40% - Акцент6 9" xfId="918"/>
    <cellStyle name="40% - Акцент6 9 2" xfId="919"/>
    <cellStyle name="40% - Акцент6 9 3" xfId="920"/>
    <cellStyle name="40% - Акцент6 9_46EE.2011(v1.0)" xfId="921"/>
    <cellStyle name="60% - Accent1" xfId="922"/>
    <cellStyle name="60% - Accent2" xfId="923"/>
    <cellStyle name="60% - Accent3" xfId="924"/>
    <cellStyle name="60% - Accent4" xfId="925"/>
    <cellStyle name="60% - Accent5" xfId="926"/>
    <cellStyle name="60% - Accent6" xfId="927"/>
    <cellStyle name="60% - Акцент1" xfId="928"/>
    <cellStyle name="60% - Акцент1 2" xfId="929"/>
    <cellStyle name="60% - Акцент1 2 2" xfId="930"/>
    <cellStyle name="60% - Акцент1 3" xfId="931"/>
    <cellStyle name="60% - Акцент1 3 2" xfId="932"/>
    <cellStyle name="60% - Акцент1 4" xfId="933"/>
    <cellStyle name="60% - Акцент1 4 2" xfId="934"/>
    <cellStyle name="60% - Акцент1 5" xfId="935"/>
    <cellStyle name="60% - Акцент1 5 2" xfId="936"/>
    <cellStyle name="60% - Акцент1 6" xfId="937"/>
    <cellStyle name="60% - Акцент1 6 2" xfId="938"/>
    <cellStyle name="60% - Акцент1 7" xfId="939"/>
    <cellStyle name="60% - Акцент1 7 2" xfId="940"/>
    <cellStyle name="60% - Акцент1 8" xfId="941"/>
    <cellStyle name="60% - Акцент1 8 2" xfId="942"/>
    <cellStyle name="60% - Акцент1 9" xfId="943"/>
    <cellStyle name="60% - Акцент1 9 2" xfId="944"/>
    <cellStyle name="60% - Акцент2" xfId="945"/>
    <cellStyle name="60% - Акцент2 2" xfId="946"/>
    <cellStyle name="60% - Акцент2 2 2" xfId="947"/>
    <cellStyle name="60% - Акцент2 3" xfId="948"/>
    <cellStyle name="60% - Акцент2 3 2" xfId="949"/>
    <cellStyle name="60% - Акцент2 4" xfId="950"/>
    <cellStyle name="60% - Акцент2 4 2" xfId="951"/>
    <cellStyle name="60% - Акцент2 5" xfId="952"/>
    <cellStyle name="60% - Акцент2 5 2" xfId="953"/>
    <cellStyle name="60% - Акцент2 6" xfId="954"/>
    <cellStyle name="60% - Акцент2 6 2" xfId="955"/>
    <cellStyle name="60% - Акцент2 7" xfId="956"/>
    <cellStyle name="60% - Акцент2 7 2" xfId="957"/>
    <cellStyle name="60% - Акцент2 8" xfId="958"/>
    <cellStyle name="60% - Акцент2 8 2" xfId="959"/>
    <cellStyle name="60% - Акцент2 9" xfId="960"/>
    <cellStyle name="60% - Акцент2 9 2" xfId="961"/>
    <cellStyle name="60% - Акцент3" xfId="962"/>
    <cellStyle name="60% - Акцент3 2" xfId="963"/>
    <cellStyle name="60% - Акцент3 2 2" xfId="964"/>
    <cellStyle name="60% - Акцент3 3" xfId="965"/>
    <cellStyle name="60% - Акцент3 3 2" xfId="966"/>
    <cellStyle name="60% - Акцент3 4" xfId="967"/>
    <cellStyle name="60% - Акцент3 4 2" xfId="968"/>
    <cellStyle name="60% - Акцент3 5" xfId="969"/>
    <cellStyle name="60% - Акцент3 5 2" xfId="970"/>
    <cellStyle name="60% - Акцент3 6" xfId="971"/>
    <cellStyle name="60% - Акцент3 6 2" xfId="972"/>
    <cellStyle name="60% - Акцент3 7" xfId="973"/>
    <cellStyle name="60% - Акцент3 7 2" xfId="974"/>
    <cellStyle name="60% - Акцент3 8" xfId="975"/>
    <cellStyle name="60% - Акцент3 8 2" xfId="976"/>
    <cellStyle name="60% - Акцент3 9" xfId="977"/>
    <cellStyle name="60% - Акцент3 9 2" xfId="978"/>
    <cellStyle name="60% - Акцент4" xfId="979"/>
    <cellStyle name="60% - Акцент4 2" xfId="980"/>
    <cellStyle name="60% - Акцент4 2 2" xfId="981"/>
    <cellStyle name="60% - Акцент4 3" xfId="982"/>
    <cellStyle name="60% - Акцент4 3 2" xfId="983"/>
    <cellStyle name="60% - Акцент4 4" xfId="984"/>
    <cellStyle name="60% - Акцент4 4 2" xfId="985"/>
    <cellStyle name="60% - Акцент4 5" xfId="986"/>
    <cellStyle name="60% - Акцент4 5 2" xfId="987"/>
    <cellStyle name="60% - Акцент4 6" xfId="988"/>
    <cellStyle name="60% - Акцент4 6 2" xfId="989"/>
    <cellStyle name="60% - Акцент4 7" xfId="990"/>
    <cellStyle name="60% - Акцент4 7 2" xfId="991"/>
    <cellStyle name="60% - Акцент4 8" xfId="992"/>
    <cellStyle name="60% - Акцент4 8 2" xfId="993"/>
    <cellStyle name="60% - Акцент4 9" xfId="994"/>
    <cellStyle name="60% - Акцент4 9 2" xfId="995"/>
    <cellStyle name="60% - Акцент5" xfId="996"/>
    <cellStyle name="60% - Акцент5 2" xfId="997"/>
    <cellStyle name="60% - Акцент5 2 2" xfId="998"/>
    <cellStyle name="60% - Акцент5 3" xfId="999"/>
    <cellStyle name="60% - Акцент5 3 2" xfId="1000"/>
    <cellStyle name="60% - Акцент5 4" xfId="1001"/>
    <cellStyle name="60% - Акцент5 4 2" xfId="1002"/>
    <cellStyle name="60% - Акцент5 5" xfId="1003"/>
    <cellStyle name="60% - Акцент5 5 2" xfId="1004"/>
    <cellStyle name="60% - Акцент5 6" xfId="1005"/>
    <cellStyle name="60% - Акцент5 6 2" xfId="1006"/>
    <cellStyle name="60% - Акцент5 7" xfId="1007"/>
    <cellStyle name="60% - Акцент5 7 2" xfId="1008"/>
    <cellStyle name="60% - Акцент5 8" xfId="1009"/>
    <cellStyle name="60% - Акцент5 8 2" xfId="1010"/>
    <cellStyle name="60% - Акцент5 9" xfId="1011"/>
    <cellStyle name="60% - Акцент5 9 2" xfId="1012"/>
    <cellStyle name="60% - Акцент6" xfId="1013"/>
    <cellStyle name="60% - Акцент6 2" xfId="1014"/>
    <cellStyle name="60% - Акцент6 2 2" xfId="1015"/>
    <cellStyle name="60% - Акцент6 3" xfId="1016"/>
    <cellStyle name="60% - Акцент6 3 2" xfId="1017"/>
    <cellStyle name="60% - Акцент6 4" xfId="1018"/>
    <cellStyle name="60% - Акцент6 4 2" xfId="1019"/>
    <cellStyle name="60% - Акцент6 5" xfId="1020"/>
    <cellStyle name="60% - Акцент6 5 2" xfId="1021"/>
    <cellStyle name="60% - Акцент6 6" xfId="1022"/>
    <cellStyle name="60% - Акцент6 6 2" xfId="1023"/>
    <cellStyle name="60% - Акцент6 7" xfId="1024"/>
    <cellStyle name="60% - Акцент6 7 2" xfId="1025"/>
    <cellStyle name="60% - Акцент6 8" xfId="1026"/>
    <cellStyle name="60% - Акцент6 8 2" xfId="1027"/>
    <cellStyle name="60% - Акцент6 9" xfId="1028"/>
    <cellStyle name="60% - Акцент6 9 2" xfId="1029"/>
    <cellStyle name="Accent1" xfId="1030"/>
    <cellStyle name="Accent2" xfId="1031"/>
    <cellStyle name="Accent3" xfId="1032"/>
    <cellStyle name="Accent4" xfId="1033"/>
    <cellStyle name="Accent5" xfId="1034"/>
    <cellStyle name="Accent6" xfId="1035"/>
    <cellStyle name="Ăčďĺđńńűëęŕ" xfId="1036"/>
    <cellStyle name="AFE" xfId="1037"/>
    <cellStyle name="Áĺççŕůčňíűé" xfId="1038"/>
    <cellStyle name="Äĺíĺćíűé [0]_(ňŕá 3č)" xfId="1039"/>
    <cellStyle name="Äĺíĺćíűé_(ňŕá 3č)" xfId="1040"/>
    <cellStyle name="Bad" xfId="1041"/>
    <cellStyle name="Blue" xfId="1042"/>
    <cellStyle name="Body_$Dollars" xfId="1043"/>
    <cellStyle name="Calculation" xfId="1044"/>
    <cellStyle name="Cells 2" xfId="1045"/>
    <cellStyle name="Check Cell" xfId="1046"/>
    <cellStyle name="Chek" xfId="1047"/>
    <cellStyle name="Comma [0]_Adjusted FS 1299" xfId="1048"/>
    <cellStyle name="Comma 0" xfId="1049"/>
    <cellStyle name="Comma 0*" xfId="1050"/>
    <cellStyle name="Comma 2" xfId="1051"/>
    <cellStyle name="Comma 3*" xfId="1052"/>
    <cellStyle name="Comma_Adjusted FS 1299" xfId="1053"/>
    <cellStyle name="Comma0" xfId="1054"/>
    <cellStyle name="Çŕůčňíűé" xfId="1055"/>
    <cellStyle name="Currency [0]" xfId="1056"/>
    <cellStyle name="Currency [0] 2" xfId="1057"/>
    <cellStyle name="Currency [0] 2 2" xfId="1058"/>
    <cellStyle name="Currency [0] 2 3" xfId="1059"/>
    <cellStyle name="Currency [0] 2 4" xfId="1060"/>
    <cellStyle name="Currency [0] 2 5" xfId="1061"/>
    <cellStyle name="Currency [0] 2 6" xfId="1062"/>
    <cellStyle name="Currency [0] 2 7" xfId="1063"/>
    <cellStyle name="Currency [0] 2 8" xfId="1064"/>
    <cellStyle name="Currency [0] 2 9" xfId="1065"/>
    <cellStyle name="Currency [0] 3" xfId="1066"/>
    <cellStyle name="Currency [0] 3 2" xfId="1067"/>
    <cellStyle name="Currency [0] 3 3" xfId="1068"/>
    <cellStyle name="Currency [0] 3 4" xfId="1069"/>
    <cellStyle name="Currency [0] 3 5" xfId="1070"/>
    <cellStyle name="Currency [0] 3 6" xfId="1071"/>
    <cellStyle name="Currency [0] 3 7" xfId="1072"/>
    <cellStyle name="Currency [0] 3 8" xfId="1073"/>
    <cellStyle name="Currency [0] 3 9" xfId="1074"/>
    <cellStyle name="Currency [0] 4" xfId="1075"/>
    <cellStyle name="Currency [0] 4 2" xfId="1076"/>
    <cellStyle name="Currency [0] 4 3" xfId="1077"/>
    <cellStyle name="Currency [0] 4 4" xfId="1078"/>
    <cellStyle name="Currency [0] 4 5" xfId="1079"/>
    <cellStyle name="Currency [0] 4 6" xfId="1080"/>
    <cellStyle name="Currency [0] 4 7" xfId="1081"/>
    <cellStyle name="Currency [0] 4 8" xfId="1082"/>
    <cellStyle name="Currency [0] 4 9" xfId="1083"/>
    <cellStyle name="Currency [0] 5" xfId="1084"/>
    <cellStyle name="Currency [0] 5 2" xfId="1085"/>
    <cellStyle name="Currency [0] 5 3" xfId="1086"/>
    <cellStyle name="Currency [0] 5 4" xfId="1087"/>
    <cellStyle name="Currency [0] 5 5" xfId="1088"/>
    <cellStyle name="Currency [0] 5 6" xfId="1089"/>
    <cellStyle name="Currency [0] 5 7" xfId="1090"/>
    <cellStyle name="Currency [0] 5 8" xfId="1091"/>
    <cellStyle name="Currency [0] 5 9" xfId="1092"/>
    <cellStyle name="Currency [0] 6" xfId="1093"/>
    <cellStyle name="Currency [0] 6 2" xfId="1094"/>
    <cellStyle name="Currency [0] 6 3" xfId="1095"/>
    <cellStyle name="Currency [0] 7" xfId="1096"/>
    <cellStyle name="Currency [0] 7 2" xfId="1097"/>
    <cellStyle name="Currency [0] 7 3" xfId="1098"/>
    <cellStyle name="Currency [0] 8" xfId="1099"/>
    <cellStyle name="Currency [0] 8 2" xfId="1100"/>
    <cellStyle name="Currency [0] 8 3" xfId="1101"/>
    <cellStyle name="Currency 0" xfId="1102"/>
    <cellStyle name="Currency 2" xfId="1103"/>
    <cellStyle name="Currency_06_9m" xfId="1104"/>
    <cellStyle name="Currency0" xfId="1105"/>
    <cellStyle name="Currency2" xfId="1106"/>
    <cellStyle name="Date" xfId="1107"/>
    <cellStyle name="Date Aligned" xfId="1108"/>
    <cellStyle name="Dates" xfId="1109"/>
    <cellStyle name="Dezimal [0]_NEGS" xfId="1110"/>
    <cellStyle name="Dezimal_NEGS" xfId="1111"/>
    <cellStyle name="Dotted Line" xfId="1112"/>
    <cellStyle name="E&amp;Y House" xfId="1113"/>
    <cellStyle name="E-mail" xfId="1114"/>
    <cellStyle name="E-mail 2" xfId="1115"/>
    <cellStyle name="E-mail_46EP.2012(v0.1)" xfId="1116"/>
    <cellStyle name="Euro" xfId="1117"/>
    <cellStyle name="ew" xfId="1118"/>
    <cellStyle name="Explanatory Text" xfId="1119"/>
    <cellStyle name="F2" xfId="1120"/>
    <cellStyle name="F3" xfId="1121"/>
    <cellStyle name="F4" xfId="1122"/>
    <cellStyle name="F5" xfId="1123"/>
    <cellStyle name="F6" xfId="1124"/>
    <cellStyle name="F7" xfId="1125"/>
    <cellStyle name="F8" xfId="1126"/>
    <cellStyle name="Fixed" xfId="1127"/>
    <cellStyle name="fo]&#13;&#10;UserName=Murat Zelef&#13;&#10;UserCompany=Bumerang&#13;&#10;&#13;&#10;[File Paths]&#13;&#10;WorkingDirectory=C:\EQUIS\DLWIN&#13;&#10;DownLoader=C" xfId="1128"/>
    <cellStyle name="Followed Hyperlink" xfId="1129"/>
    <cellStyle name="Footnote" xfId="1130"/>
    <cellStyle name="Good" xfId="1131"/>
    <cellStyle name="hard no" xfId="1132"/>
    <cellStyle name="Hard Percent" xfId="1133"/>
    <cellStyle name="hardno" xfId="1134"/>
    <cellStyle name="Header" xfId="1135"/>
    <cellStyle name="Header 3" xfId="1136"/>
    <cellStyle name="Heading" xfId="1137"/>
    <cellStyle name="Heading 1" xfId="1138"/>
    <cellStyle name="Heading 2" xfId="1139"/>
    <cellStyle name="Heading 3" xfId="1140"/>
    <cellStyle name="Heading 4" xfId="1141"/>
    <cellStyle name="Heading_GP.ITOG.4.78(v1.0) - для разделения" xfId="1142"/>
    <cellStyle name="Heading2" xfId="1143"/>
    <cellStyle name="Heading2 2" xfId="1144"/>
    <cellStyle name="Heading2_46EP.2012(v0.1)" xfId="1145"/>
    <cellStyle name="Hyperlink" xfId="1146"/>
    <cellStyle name="Îáű÷íűé__FES" xfId="1147"/>
    <cellStyle name="Îáû÷íûé_cogs" xfId="1148"/>
    <cellStyle name="Îňęđűâŕâřŕ˙ń˙ ăčďĺđńńűëęŕ" xfId="1149"/>
    <cellStyle name="Info" xfId="1150"/>
    <cellStyle name="Input" xfId="1151"/>
    <cellStyle name="InputCurrency" xfId="1152"/>
    <cellStyle name="InputCurrency2" xfId="1153"/>
    <cellStyle name="InputMultiple1" xfId="1154"/>
    <cellStyle name="InputPercent1" xfId="1155"/>
    <cellStyle name="Inputs" xfId="1156"/>
    <cellStyle name="Inputs (const)" xfId="1157"/>
    <cellStyle name="Inputs (const) 2" xfId="1158"/>
    <cellStyle name="Inputs (const)_46EP.2012(v0.1)" xfId="1159"/>
    <cellStyle name="Inputs 2" xfId="1160"/>
    <cellStyle name="Inputs Co" xfId="1161"/>
    <cellStyle name="Inputs_46EE.2011(v1.0)" xfId="1162"/>
    <cellStyle name="Linked Cell" xfId="1163"/>
    <cellStyle name="Millares [0]_RESULTS" xfId="1164"/>
    <cellStyle name="Millares_RESULTS" xfId="1165"/>
    <cellStyle name="Milliers [0]_RESULTS" xfId="1166"/>
    <cellStyle name="Milliers_RESULTS" xfId="1167"/>
    <cellStyle name="mnb" xfId="1168"/>
    <cellStyle name="Moneda [0]_RESULTS" xfId="1169"/>
    <cellStyle name="Moneda_RESULTS" xfId="1170"/>
    <cellStyle name="Monétaire [0]_RESULTS" xfId="1171"/>
    <cellStyle name="Monétaire_RESULTS" xfId="1172"/>
    <cellStyle name="Multiple" xfId="1173"/>
    <cellStyle name="Multiple1" xfId="1174"/>
    <cellStyle name="MultipleBelow" xfId="1175"/>
    <cellStyle name="namber" xfId="1176"/>
    <cellStyle name="Neutral" xfId="1177"/>
    <cellStyle name="Norma11l" xfId="1178"/>
    <cellStyle name="normal" xfId="1179"/>
    <cellStyle name="Normal - Style1" xfId="1180"/>
    <cellStyle name="normal 10" xfId="1181"/>
    <cellStyle name="Normal 2" xfId="1182"/>
    <cellStyle name="Normal 2 2" xfId="1183"/>
    <cellStyle name="Normal 2 3" xfId="1184"/>
    <cellStyle name="normal 3" xfId="1185"/>
    <cellStyle name="normal 4" xfId="1186"/>
    <cellStyle name="normal 5" xfId="1187"/>
    <cellStyle name="normal 6" xfId="1188"/>
    <cellStyle name="normal 7" xfId="1189"/>
    <cellStyle name="normal 8" xfId="1190"/>
    <cellStyle name="normal 9" xfId="1191"/>
    <cellStyle name="Normal." xfId="1192"/>
    <cellStyle name="Normal_06_9m" xfId="1193"/>
    <cellStyle name="Normal1" xfId="1194"/>
    <cellStyle name="Normal2" xfId="1195"/>
    <cellStyle name="NormalGB" xfId="1196"/>
    <cellStyle name="Normalny_24. 02. 97." xfId="1197"/>
    <cellStyle name="normбlnм_laroux" xfId="1198"/>
    <cellStyle name="Note" xfId="1199"/>
    <cellStyle name="number" xfId="1200"/>
    <cellStyle name="Ôčíŕíńîâűé [0]_(ňŕá 3č)" xfId="1201"/>
    <cellStyle name="Ôčíŕíńîâűé_(ňŕá 3č)" xfId="1202"/>
    <cellStyle name="Option" xfId="1203"/>
    <cellStyle name="Òûñÿ÷è [0]_cogs" xfId="1204"/>
    <cellStyle name="Òûñÿ÷è_cogs" xfId="1205"/>
    <cellStyle name="Output" xfId="1206"/>
    <cellStyle name="Page Number" xfId="1207"/>
    <cellStyle name="pb_page_heading_LS" xfId="1208"/>
    <cellStyle name="Percent_RS_Lianozovo-Samara_9m01" xfId="1209"/>
    <cellStyle name="Percent1" xfId="1210"/>
    <cellStyle name="Piug" xfId="1211"/>
    <cellStyle name="Plug" xfId="1212"/>
    <cellStyle name="Price_Body" xfId="1213"/>
    <cellStyle name="prochrek" xfId="1214"/>
    <cellStyle name="Protected" xfId="1215"/>
    <cellStyle name="Salomon Logo" xfId="1216"/>
    <cellStyle name="SAPBEXaggData" xfId="1217"/>
    <cellStyle name="SAPBEXaggDataEmph" xfId="1218"/>
    <cellStyle name="SAPBEXaggItem" xfId="1219"/>
    <cellStyle name="SAPBEXaggItemX" xfId="1220"/>
    <cellStyle name="SAPBEXchaText" xfId="1221"/>
    <cellStyle name="SAPBEXexcBad7" xfId="1222"/>
    <cellStyle name="SAPBEXexcBad8" xfId="1223"/>
    <cellStyle name="SAPBEXexcBad9" xfId="1224"/>
    <cellStyle name="SAPBEXexcCritical4" xfId="1225"/>
    <cellStyle name="SAPBEXexcCritical5" xfId="1226"/>
    <cellStyle name="SAPBEXexcCritical6" xfId="1227"/>
    <cellStyle name="SAPBEXexcGood1" xfId="1228"/>
    <cellStyle name="SAPBEXexcGood2" xfId="1229"/>
    <cellStyle name="SAPBEXexcGood3" xfId="1230"/>
    <cellStyle name="SAPBEXfilterDrill" xfId="1231"/>
    <cellStyle name="SAPBEXfilterItem" xfId="1232"/>
    <cellStyle name="SAPBEXfilterText" xfId="1233"/>
    <cellStyle name="SAPBEXformats" xfId="1234"/>
    <cellStyle name="SAPBEXheaderItem" xfId="1235"/>
    <cellStyle name="SAPBEXheaderText" xfId="1236"/>
    <cellStyle name="SAPBEXHLevel0" xfId="1237"/>
    <cellStyle name="SAPBEXHLevel0X" xfId="1238"/>
    <cellStyle name="SAPBEXHLevel1" xfId="1239"/>
    <cellStyle name="SAPBEXHLevel1X" xfId="1240"/>
    <cellStyle name="SAPBEXHLevel2" xfId="1241"/>
    <cellStyle name="SAPBEXHLevel2X" xfId="1242"/>
    <cellStyle name="SAPBEXHLevel3" xfId="1243"/>
    <cellStyle name="SAPBEXHLevel3X" xfId="1244"/>
    <cellStyle name="SAPBEXinputData" xfId="1245"/>
    <cellStyle name="SAPBEXresData" xfId="1246"/>
    <cellStyle name="SAPBEXresDataEmph" xfId="1247"/>
    <cellStyle name="SAPBEXresItem" xfId="1248"/>
    <cellStyle name="SAPBEXresItemX" xfId="1249"/>
    <cellStyle name="SAPBEXstdData" xfId="1250"/>
    <cellStyle name="SAPBEXstdDataEmph" xfId="1251"/>
    <cellStyle name="SAPBEXstdItem" xfId="1252"/>
    <cellStyle name="SAPBEXstdItemX" xfId="1253"/>
    <cellStyle name="SAPBEXtitle" xfId="1254"/>
    <cellStyle name="SAPBEXundefined" xfId="1255"/>
    <cellStyle name="st1" xfId="1256"/>
    <cellStyle name="Standard_NEGS" xfId="1257"/>
    <cellStyle name="Style 1" xfId="1258"/>
    <cellStyle name="Table Head" xfId="1259"/>
    <cellStyle name="Table Head Aligned" xfId="1260"/>
    <cellStyle name="Table Head Blue" xfId="1261"/>
    <cellStyle name="Table Head Green" xfId="1262"/>
    <cellStyle name="Table Head_Val_Sum_Graph" xfId="1263"/>
    <cellStyle name="Table Heading" xfId="1264"/>
    <cellStyle name="Table Heading 2" xfId="1265"/>
    <cellStyle name="Table Heading_46EP.2012(v0.1)" xfId="1266"/>
    <cellStyle name="Table Text" xfId="1267"/>
    <cellStyle name="Table Title" xfId="1268"/>
    <cellStyle name="Table Units" xfId="1269"/>
    <cellStyle name="Table_Header" xfId="1270"/>
    <cellStyle name="Text" xfId="1271"/>
    <cellStyle name="Text 1" xfId="1272"/>
    <cellStyle name="Text Head" xfId="1273"/>
    <cellStyle name="Text Head 1" xfId="1274"/>
    <cellStyle name="Title" xfId="1275"/>
    <cellStyle name="Title 4" xfId="1276"/>
    <cellStyle name="Total" xfId="1277"/>
    <cellStyle name="TotalCurrency" xfId="1278"/>
    <cellStyle name="Underline_Single" xfId="1279"/>
    <cellStyle name="Unit" xfId="1280"/>
    <cellStyle name="Warning Text" xfId="1281"/>
    <cellStyle name="year" xfId="1282"/>
    <cellStyle name="Акцент1" xfId="1283"/>
    <cellStyle name="Акцент1 2" xfId="1284"/>
    <cellStyle name="Акцент1 2 2" xfId="1285"/>
    <cellStyle name="Акцент1 3" xfId="1286"/>
    <cellStyle name="Акцент1 3 2" xfId="1287"/>
    <cellStyle name="Акцент1 4" xfId="1288"/>
    <cellStyle name="Акцент1 4 2" xfId="1289"/>
    <cellStyle name="Акцент1 5" xfId="1290"/>
    <cellStyle name="Акцент1 5 2" xfId="1291"/>
    <cellStyle name="Акцент1 6" xfId="1292"/>
    <cellStyle name="Акцент1 6 2" xfId="1293"/>
    <cellStyle name="Акцент1 7" xfId="1294"/>
    <cellStyle name="Акцент1 7 2" xfId="1295"/>
    <cellStyle name="Акцент1 8" xfId="1296"/>
    <cellStyle name="Акцент1 8 2" xfId="1297"/>
    <cellStyle name="Акцент1 9" xfId="1298"/>
    <cellStyle name="Акцент1 9 2" xfId="1299"/>
    <cellStyle name="Акцент2" xfId="1300"/>
    <cellStyle name="Акцент2 2" xfId="1301"/>
    <cellStyle name="Акцент2 2 2" xfId="1302"/>
    <cellStyle name="Акцент2 3" xfId="1303"/>
    <cellStyle name="Акцент2 3 2" xfId="1304"/>
    <cellStyle name="Акцент2 4" xfId="1305"/>
    <cellStyle name="Акцент2 4 2" xfId="1306"/>
    <cellStyle name="Акцент2 5" xfId="1307"/>
    <cellStyle name="Акцент2 5 2" xfId="1308"/>
    <cellStyle name="Акцент2 6" xfId="1309"/>
    <cellStyle name="Акцент2 6 2" xfId="1310"/>
    <cellStyle name="Акцент2 7" xfId="1311"/>
    <cellStyle name="Акцент2 7 2" xfId="1312"/>
    <cellStyle name="Акцент2 8" xfId="1313"/>
    <cellStyle name="Акцент2 8 2" xfId="1314"/>
    <cellStyle name="Акцент2 9" xfId="1315"/>
    <cellStyle name="Акцент2 9 2" xfId="1316"/>
    <cellStyle name="Акцент3" xfId="1317"/>
    <cellStyle name="Акцент3 2" xfId="1318"/>
    <cellStyle name="Акцент3 2 2" xfId="1319"/>
    <cellStyle name="Акцент3 3" xfId="1320"/>
    <cellStyle name="Акцент3 3 2" xfId="1321"/>
    <cellStyle name="Акцент3 4" xfId="1322"/>
    <cellStyle name="Акцент3 4 2" xfId="1323"/>
    <cellStyle name="Акцент3 5" xfId="1324"/>
    <cellStyle name="Акцент3 5 2" xfId="1325"/>
    <cellStyle name="Акцент3 6" xfId="1326"/>
    <cellStyle name="Акцент3 6 2" xfId="1327"/>
    <cellStyle name="Акцент3 7" xfId="1328"/>
    <cellStyle name="Акцент3 7 2" xfId="1329"/>
    <cellStyle name="Акцент3 8" xfId="1330"/>
    <cellStyle name="Акцент3 8 2" xfId="1331"/>
    <cellStyle name="Акцент3 9" xfId="1332"/>
    <cellStyle name="Акцент3 9 2" xfId="1333"/>
    <cellStyle name="Акцент4" xfId="1334"/>
    <cellStyle name="Акцент4 2" xfId="1335"/>
    <cellStyle name="Акцент4 2 2" xfId="1336"/>
    <cellStyle name="Акцент4 3" xfId="1337"/>
    <cellStyle name="Акцент4 3 2" xfId="1338"/>
    <cellStyle name="Акцент4 4" xfId="1339"/>
    <cellStyle name="Акцент4 4 2" xfId="1340"/>
    <cellStyle name="Акцент4 5" xfId="1341"/>
    <cellStyle name="Акцент4 5 2" xfId="1342"/>
    <cellStyle name="Акцент4 6" xfId="1343"/>
    <cellStyle name="Акцент4 6 2" xfId="1344"/>
    <cellStyle name="Акцент4 7" xfId="1345"/>
    <cellStyle name="Акцент4 7 2" xfId="1346"/>
    <cellStyle name="Акцент4 8" xfId="1347"/>
    <cellStyle name="Акцент4 8 2" xfId="1348"/>
    <cellStyle name="Акцент4 9" xfId="1349"/>
    <cellStyle name="Акцент4 9 2" xfId="1350"/>
    <cellStyle name="Акцент5" xfId="1351"/>
    <cellStyle name="Акцент5 2" xfId="1352"/>
    <cellStyle name="Акцент5 2 2" xfId="1353"/>
    <cellStyle name="Акцент5 3" xfId="1354"/>
    <cellStyle name="Акцент5 3 2" xfId="1355"/>
    <cellStyle name="Акцент5 4" xfId="1356"/>
    <cellStyle name="Акцент5 4 2" xfId="1357"/>
    <cellStyle name="Акцент5 5" xfId="1358"/>
    <cellStyle name="Акцент5 5 2" xfId="1359"/>
    <cellStyle name="Акцент5 6" xfId="1360"/>
    <cellStyle name="Акцент5 6 2" xfId="1361"/>
    <cellStyle name="Акцент5 7" xfId="1362"/>
    <cellStyle name="Акцент5 7 2" xfId="1363"/>
    <cellStyle name="Акцент5 8" xfId="1364"/>
    <cellStyle name="Акцент5 8 2" xfId="1365"/>
    <cellStyle name="Акцент5 9" xfId="1366"/>
    <cellStyle name="Акцент5 9 2" xfId="1367"/>
    <cellStyle name="Акцент6" xfId="1368"/>
    <cellStyle name="Акцент6 2" xfId="1369"/>
    <cellStyle name="Акцент6 2 2" xfId="1370"/>
    <cellStyle name="Акцент6 3" xfId="1371"/>
    <cellStyle name="Акцент6 3 2" xfId="1372"/>
    <cellStyle name="Акцент6 4" xfId="1373"/>
    <cellStyle name="Акцент6 4 2" xfId="1374"/>
    <cellStyle name="Акцент6 5" xfId="1375"/>
    <cellStyle name="Акцент6 5 2" xfId="1376"/>
    <cellStyle name="Акцент6 6" xfId="1377"/>
    <cellStyle name="Акцент6 6 2" xfId="1378"/>
    <cellStyle name="Акцент6 7" xfId="1379"/>
    <cellStyle name="Акцент6 7 2" xfId="1380"/>
    <cellStyle name="Акцент6 8" xfId="1381"/>
    <cellStyle name="Акцент6 8 2" xfId="1382"/>
    <cellStyle name="Акцент6 9" xfId="1383"/>
    <cellStyle name="Акцент6 9 2" xfId="1384"/>
    <cellStyle name="Беззащитный" xfId="1385"/>
    <cellStyle name="Ввод " xfId="1386"/>
    <cellStyle name="Ввод  2" xfId="1387"/>
    <cellStyle name="Ввод  2 2" xfId="1388"/>
    <cellStyle name="Ввод  2_46EE.2011(v1.0)" xfId="1389"/>
    <cellStyle name="Ввод  3" xfId="1390"/>
    <cellStyle name="Ввод  3 2" xfId="1391"/>
    <cellStyle name="Ввод  3_46EE.2011(v1.0)" xfId="1392"/>
    <cellStyle name="Ввод  4" xfId="1393"/>
    <cellStyle name="Ввод  4 2" xfId="1394"/>
    <cellStyle name="Ввод  4_46EE.2011(v1.0)" xfId="1395"/>
    <cellStyle name="Ввод  5" xfId="1396"/>
    <cellStyle name="Ввод  5 2" xfId="1397"/>
    <cellStyle name="Ввод  5_46EE.2011(v1.0)" xfId="1398"/>
    <cellStyle name="Ввод  6" xfId="1399"/>
    <cellStyle name="Ввод  6 2" xfId="1400"/>
    <cellStyle name="Ввод  6_46EE.2011(v1.0)" xfId="1401"/>
    <cellStyle name="Ввод  7" xfId="1402"/>
    <cellStyle name="Ввод  7 2" xfId="1403"/>
    <cellStyle name="Ввод  7_46EE.2011(v1.0)" xfId="1404"/>
    <cellStyle name="Ввод  8" xfId="1405"/>
    <cellStyle name="Ввод  8 2" xfId="1406"/>
    <cellStyle name="Ввод  8_46EE.2011(v1.0)" xfId="1407"/>
    <cellStyle name="Ввод  9" xfId="1408"/>
    <cellStyle name="Ввод  9 2" xfId="1409"/>
    <cellStyle name="Ввод  9_46EE.2011(v1.0)" xfId="1410"/>
    <cellStyle name="Верт. заголовок" xfId="1411"/>
    <cellStyle name="Вес_продукта" xfId="1412"/>
    <cellStyle name="Вывод" xfId="1413"/>
    <cellStyle name="Вывод 2" xfId="1414"/>
    <cellStyle name="Вывод 2 2" xfId="1415"/>
    <cellStyle name="Вывод 2_46EE.2011(v1.0)" xfId="1416"/>
    <cellStyle name="Вывод 3" xfId="1417"/>
    <cellStyle name="Вывод 3 2" xfId="1418"/>
    <cellStyle name="Вывод 3_46EE.2011(v1.0)" xfId="1419"/>
    <cellStyle name="Вывод 4" xfId="1420"/>
    <cellStyle name="Вывод 4 2" xfId="1421"/>
    <cellStyle name="Вывод 4_46EE.2011(v1.0)" xfId="1422"/>
    <cellStyle name="Вывод 5" xfId="1423"/>
    <cellStyle name="Вывод 5 2" xfId="1424"/>
    <cellStyle name="Вывод 5_46EE.2011(v1.0)" xfId="1425"/>
    <cellStyle name="Вывод 6" xfId="1426"/>
    <cellStyle name="Вывод 6 2" xfId="1427"/>
    <cellStyle name="Вывод 6_46EE.2011(v1.0)" xfId="1428"/>
    <cellStyle name="Вывод 7" xfId="1429"/>
    <cellStyle name="Вывод 7 2" xfId="1430"/>
    <cellStyle name="Вывод 7_46EE.2011(v1.0)" xfId="1431"/>
    <cellStyle name="Вывод 8" xfId="1432"/>
    <cellStyle name="Вывод 8 2" xfId="1433"/>
    <cellStyle name="Вывод 8_46EE.2011(v1.0)" xfId="1434"/>
    <cellStyle name="Вывод 9" xfId="1435"/>
    <cellStyle name="Вывод 9 2" xfId="1436"/>
    <cellStyle name="Вывод 9_46EE.2011(v1.0)" xfId="1437"/>
    <cellStyle name="Вычисление" xfId="1438"/>
    <cellStyle name="Вычисление 2" xfId="1439"/>
    <cellStyle name="Вычисление 2 2" xfId="1440"/>
    <cellStyle name="Вычисление 2_46EE.2011(v1.0)" xfId="1441"/>
    <cellStyle name="Вычисление 3" xfId="1442"/>
    <cellStyle name="Вычисление 3 2" xfId="1443"/>
    <cellStyle name="Вычисление 3_46EE.2011(v1.0)" xfId="1444"/>
    <cellStyle name="Вычисление 4" xfId="1445"/>
    <cellStyle name="Вычисление 4 2" xfId="1446"/>
    <cellStyle name="Вычисление 4_46EE.2011(v1.0)" xfId="1447"/>
    <cellStyle name="Вычисление 5" xfId="1448"/>
    <cellStyle name="Вычисление 5 2" xfId="1449"/>
    <cellStyle name="Вычисление 5_46EE.2011(v1.0)" xfId="1450"/>
    <cellStyle name="Вычисление 6" xfId="1451"/>
    <cellStyle name="Вычисление 6 2" xfId="1452"/>
    <cellStyle name="Вычисление 6_46EE.2011(v1.0)" xfId="1453"/>
    <cellStyle name="Вычисление 7" xfId="1454"/>
    <cellStyle name="Вычисление 7 2" xfId="1455"/>
    <cellStyle name="Вычисление 7_46EE.2011(v1.0)" xfId="1456"/>
    <cellStyle name="Вычисление 8" xfId="1457"/>
    <cellStyle name="Вычисление 8 2" xfId="1458"/>
    <cellStyle name="Вычисление 8_46EE.2011(v1.0)" xfId="1459"/>
    <cellStyle name="Вычисление 9" xfId="1460"/>
    <cellStyle name="Вычисление 9 2" xfId="1461"/>
    <cellStyle name="Вычисление 9_46EE.2011(v1.0)" xfId="1462"/>
    <cellStyle name="Гиперссылка 2" xfId="1463"/>
    <cellStyle name="Гиперссылка 2 2" xfId="1464"/>
    <cellStyle name="Гиперссылка 3" xfId="1465"/>
    <cellStyle name="Гиперссылка 4" xfId="1466"/>
    <cellStyle name="Группа" xfId="1467"/>
    <cellStyle name="Группа 0" xfId="1468"/>
    <cellStyle name="Группа 1" xfId="1469"/>
    <cellStyle name="Группа 2" xfId="1470"/>
    <cellStyle name="Группа 3" xfId="1471"/>
    <cellStyle name="Группа 4" xfId="1472"/>
    <cellStyle name="Группа 5" xfId="1473"/>
    <cellStyle name="Группа 6" xfId="1474"/>
    <cellStyle name="Группа 7" xfId="1475"/>
    <cellStyle name="Группа 8" xfId="1476"/>
    <cellStyle name="Группа_additional slides_04.12.03 _1" xfId="1477"/>
    <cellStyle name="ДАТА" xfId="1478"/>
    <cellStyle name="ДАТА 2" xfId="1479"/>
    <cellStyle name="ДАТА 3" xfId="1480"/>
    <cellStyle name="ДАТА 4" xfId="1481"/>
    <cellStyle name="ДАТА 5" xfId="1482"/>
    <cellStyle name="ДАТА 6" xfId="1483"/>
    <cellStyle name="ДАТА 7" xfId="1484"/>
    <cellStyle name="ДАТА 8" xfId="1485"/>
    <cellStyle name="ДАТА 9" xfId="1486"/>
    <cellStyle name="ДАТА_1" xfId="1487"/>
    <cellStyle name="Currency" xfId="1488"/>
    <cellStyle name="Currency [0]" xfId="1489"/>
    <cellStyle name="Денежный 2" xfId="1490"/>
    <cellStyle name="Денежный 2 2" xfId="1491"/>
    <cellStyle name="Денежный 2_INDEX.STATION.2012(v1.0)_" xfId="1492"/>
    <cellStyle name="Заголовок" xfId="1493"/>
    <cellStyle name="Заголовок 1" xfId="1494"/>
    <cellStyle name="Заголовок 1 2" xfId="1495"/>
    <cellStyle name="Заголовок 1 2 2" xfId="1496"/>
    <cellStyle name="Заголовок 1 2_46EE.2011(v1.0)" xfId="1497"/>
    <cellStyle name="Заголовок 1 3" xfId="1498"/>
    <cellStyle name="Заголовок 1 3 2" xfId="1499"/>
    <cellStyle name="Заголовок 1 3_46EE.2011(v1.0)" xfId="1500"/>
    <cellStyle name="Заголовок 1 4" xfId="1501"/>
    <cellStyle name="Заголовок 1 4 2" xfId="1502"/>
    <cellStyle name="Заголовок 1 4_46EE.2011(v1.0)" xfId="1503"/>
    <cellStyle name="Заголовок 1 5" xfId="1504"/>
    <cellStyle name="Заголовок 1 5 2" xfId="1505"/>
    <cellStyle name="Заголовок 1 5_46EE.2011(v1.0)" xfId="1506"/>
    <cellStyle name="Заголовок 1 6" xfId="1507"/>
    <cellStyle name="Заголовок 1 6 2" xfId="1508"/>
    <cellStyle name="Заголовок 1 6_46EE.2011(v1.0)" xfId="1509"/>
    <cellStyle name="Заголовок 1 7" xfId="1510"/>
    <cellStyle name="Заголовок 1 7 2" xfId="1511"/>
    <cellStyle name="Заголовок 1 7_46EE.2011(v1.0)" xfId="1512"/>
    <cellStyle name="Заголовок 1 8" xfId="1513"/>
    <cellStyle name="Заголовок 1 8 2" xfId="1514"/>
    <cellStyle name="Заголовок 1 8_46EE.2011(v1.0)" xfId="1515"/>
    <cellStyle name="Заголовок 1 9" xfId="1516"/>
    <cellStyle name="Заголовок 1 9 2" xfId="1517"/>
    <cellStyle name="Заголовок 1 9_46EE.2011(v1.0)" xfId="1518"/>
    <cellStyle name="Заголовок 2" xfId="1519"/>
    <cellStyle name="Заголовок 2 2" xfId="1520"/>
    <cellStyle name="Заголовок 2 2 2" xfId="1521"/>
    <cellStyle name="Заголовок 2 2_46EE.2011(v1.0)" xfId="1522"/>
    <cellStyle name="Заголовок 2 3" xfId="1523"/>
    <cellStyle name="Заголовок 2 3 2" xfId="1524"/>
    <cellStyle name="Заголовок 2 3_46EE.2011(v1.0)" xfId="1525"/>
    <cellStyle name="Заголовок 2 4" xfId="1526"/>
    <cellStyle name="Заголовок 2 4 2" xfId="1527"/>
    <cellStyle name="Заголовок 2 4_46EE.2011(v1.0)" xfId="1528"/>
    <cellStyle name="Заголовок 2 5" xfId="1529"/>
    <cellStyle name="Заголовок 2 5 2" xfId="1530"/>
    <cellStyle name="Заголовок 2 5_46EE.2011(v1.0)" xfId="1531"/>
    <cellStyle name="Заголовок 2 6" xfId="1532"/>
    <cellStyle name="Заголовок 2 6 2" xfId="1533"/>
    <cellStyle name="Заголовок 2 6_46EE.2011(v1.0)" xfId="1534"/>
    <cellStyle name="Заголовок 2 7" xfId="1535"/>
    <cellStyle name="Заголовок 2 7 2" xfId="1536"/>
    <cellStyle name="Заголовок 2 7_46EE.2011(v1.0)" xfId="1537"/>
    <cellStyle name="Заголовок 2 8" xfId="1538"/>
    <cellStyle name="Заголовок 2 8 2" xfId="1539"/>
    <cellStyle name="Заголовок 2 8_46EE.2011(v1.0)" xfId="1540"/>
    <cellStyle name="Заголовок 2 9" xfId="1541"/>
    <cellStyle name="Заголовок 2 9 2" xfId="1542"/>
    <cellStyle name="Заголовок 2 9_46EE.2011(v1.0)" xfId="1543"/>
    <cellStyle name="Заголовок 3" xfId="1544"/>
    <cellStyle name="Заголовок 3 2" xfId="1545"/>
    <cellStyle name="Заголовок 3 2 2" xfId="1546"/>
    <cellStyle name="Заголовок 3 2_46EE.2011(v1.0)" xfId="1547"/>
    <cellStyle name="Заголовок 3 3" xfId="1548"/>
    <cellStyle name="Заголовок 3 3 2" xfId="1549"/>
    <cellStyle name="Заголовок 3 3_46EE.2011(v1.0)" xfId="1550"/>
    <cellStyle name="Заголовок 3 4" xfId="1551"/>
    <cellStyle name="Заголовок 3 4 2" xfId="1552"/>
    <cellStyle name="Заголовок 3 4_46EE.2011(v1.0)" xfId="1553"/>
    <cellStyle name="Заголовок 3 5" xfId="1554"/>
    <cellStyle name="Заголовок 3 5 2" xfId="1555"/>
    <cellStyle name="Заголовок 3 5_46EE.2011(v1.0)" xfId="1556"/>
    <cellStyle name="Заголовок 3 6" xfId="1557"/>
    <cellStyle name="Заголовок 3 6 2" xfId="1558"/>
    <cellStyle name="Заголовок 3 6_46EE.2011(v1.0)" xfId="1559"/>
    <cellStyle name="Заголовок 3 7" xfId="1560"/>
    <cellStyle name="Заголовок 3 7 2" xfId="1561"/>
    <cellStyle name="Заголовок 3 7_46EE.2011(v1.0)" xfId="1562"/>
    <cellStyle name="Заголовок 3 8" xfId="1563"/>
    <cellStyle name="Заголовок 3 8 2" xfId="1564"/>
    <cellStyle name="Заголовок 3 8_46EE.2011(v1.0)" xfId="1565"/>
    <cellStyle name="Заголовок 3 9" xfId="1566"/>
    <cellStyle name="Заголовок 3 9 2" xfId="1567"/>
    <cellStyle name="Заголовок 3 9_46EE.2011(v1.0)" xfId="1568"/>
    <cellStyle name="Заголовок 4" xfId="1569"/>
    <cellStyle name="Заголовок 4 2" xfId="1570"/>
    <cellStyle name="Заголовок 4 2 2" xfId="1571"/>
    <cellStyle name="Заголовок 4 3" xfId="1572"/>
    <cellStyle name="Заголовок 4 3 2" xfId="1573"/>
    <cellStyle name="Заголовок 4 4" xfId="1574"/>
    <cellStyle name="Заголовок 4 4 2" xfId="1575"/>
    <cellStyle name="Заголовок 4 5" xfId="1576"/>
    <cellStyle name="Заголовок 4 5 2" xfId="1577"/>
    <cellStyle name="Заголовок 4 6" xfId="1578"/>
    <cellStyle name="Заголовок 4 6 2" xfId="1579"/>
    <cellStyle name="Заголовок 4 7" xfId="1580"/>
    <cellStyle name="Заголовок 4 7 2" xfId="1581"/>
    <cellStyle name="Заголовок 4 8" xfId="1582"/>
    <cellStyle name="Заголовок 4 8 2" xfId="1583"/>
    <cellStyle name="Заголовок 4 9" xfId="1584"/>
    <cellStyle name="Заголовок 4 9 2" xfId="1585"/>
    <cellStyle name="ЗАГОЛОВОК1" xfId="1586"/>
    <cellStyle name="ЗАГОЛОВОК2" xfId="1587"/>
    <cellStyle name="ЗаголовокСтолбца" xfId="1588"/>
    <cellStyle name="Защитный" xfId="1589"/>
    <cellStyle name="Значение" xfId="1590"/>
    <cellStyle name="Зоголовок" xfId="1591"/>
    <cellStyle name="Итог" xfId="1592"/>
    <cellStyle name="Итог 2" xfId="1593"/>
    <cellStyle name="Итог 2 2" xfId="1594"/>
    <cellStyle name="Итог 2_46EE.2011(v1.0)" xfId="1595"/>
    <cellStyle name="Итог 3" xfId="1596"/>
    <cellStyle name="Итог 3 2" xfId="1597"/>
    <cellStyle name="Итог 3_46EE.2011(v1.0)" xfId="1598"/>
    <cellStyle name="Итог 4" xfId="1599"/>
    <cellStyle name="Итог 4 2" xfId="1600"/>
    <cellStyle name="Итог 4_46EE.2011(v1.0)" xfId="1601"/>
    <cellStyle name="Итог 5" xfId="1602"/>
    <cellStyle name="Итог 5 2" xfId="1603"/>
    <cellStyle name="Итог 5_46EE.2011(v1.0)" xfId="1604"/>
    <cellStyle name="Итог 6" xfId="1605"/>
    <cellStyle name="Итог 6 2" xfId="1606"/>
    <cellStyle name="Итог 6_46EE.2011(v1.0)" xfId="1607"/>
    <cellStyle name="Итог 7" xfId="1608"/>
    <cellStyle name="Итог 7 2" xfId="1609"/>
    <cellStyle name="Итог 7_46EE.2011(v1.0)" xfId="1610"/>
    <cellStyle name="Итог 8" xfId="1611"/>
    <cellStyle name="Итог 8 2" xfId="1612"/>
    <cellStyle name="Итог 8_46EE.2011(v1.0)" xfId="1613"/>
    <cellStyle name="Итог 9" xfId="1614"/>
    <cellStyle name="Итог 9 2" xfId="1615"/>
    <cellStyle name="Итог 9_46EE.2011(v1.0)" xfId="1616"/>
    <cellStyle name="Итого" xfId="1617"/>
    <cellStyle name="ИТОГОВЫЙ" xfId="1618"/>
    <cellStyle name="ИТОГОВЫЙ 2" xfId="1619"/>
    <cellStyle name="ИТОГОВЫЙ 3" xfId="1620"/>
    <cellStyle name="ИТОГОВЫЙ 4" xfId="1621"/>
    <cellStyle name="ИТОГОВЫЙ 5" xfId="1622"/>
    <cellStyle name="ИТОГОВЫЙ 6" xfId="1623"/>
    <cellStyle name="ИТОГОВЫЙ 7" xfId="1624"/>
    <cellStyle name="ИТОГОВЫЙ 8" xfId="1625"/>
    <cellStyle name="ИТОГОВЫЙ 9" xfId="1626"/>
    <cellStyle name="ИТОГОВЫЙ_1" xfId="1627"/>
    <cellStyle name="Контрольная ячейка" xfId="1628"/>
    <cellStyle name="Контрольная ячейка 2" xfId="1629"/>
    <cellStyle name="Контрольная ячейка 2 2" xfId="1630"/>
    <cellStyle name="Контрольная ячейка 2_46EE.2011(v1.0)" xfId="1631"/>
    <cellStyle name="Контрольная ячейка 3" xfId="1632"/>
    <cellStyle name="Контрольная ячейка 3 2" xfId="1633"/>
    <cellStyle name="Контрольная ячейка 3_46EE.2011(v1.0)" xfId="1634"/>
    <cellStyle name="Контрольная ячейка 4" xfId="1635"/>
    <cellStyle name="Контрольная ячейка 4 2" xfId="1636"/>
    <cellStyle name="Контрольная ячейка 4_46EE.2011(v1.0)" xfId="1637"/>
    <cellStyle name="Контрольная ячейка 5" xfId="1638"/>
    <cellStyle name="Контрольная ячейка 5 2" xfId="1639"/>
    <cellStyle name="Контрольная ячейка 5_46EE.2011(v1.0)" xfId="1640"/>
    <cellStyle name="Контрольная ячейка 6" xfId="1641"/>
    <cellStyle name="Контрольная ячейка 6 2" xfId="1642"/>
    <cellStyle name="Контрольная ячейка 6_46EE.2011(v1.0)" xfId="1643"/>
    <cellStyle name="Контрольная ячейка 7" xfId="1644"/>
    <cellStyle name="Контрольная ячейка 7 2" xfId="1645"/>
    <cellStyle name="Контрольная ячейка 7_46EE.2011(v1.0)" xfId="1646"/>
    <cellStyle name="Контрольная ячейка 8" xfId="1647"/>
    <cellStyle name="Контрольная ячейка 8 2" xfId="1648"/>
    <cellStyle name="Контрольная ячейка 8_46EE.2011(v1.0)" xfId="1649"/>
    <cellStyle name="Контрольная ячейка 9" xfId="1650"/>
    <cellStyle name="Контрольная ячейка 9 2" xfId="1651"/>
    <cellStyle name="Контрольная ячейка 9_46EE.2011(v1.0)" xfId="1652"/>
    <cellStyle name="Миша (бланки отчетности)" xfId="1653"/>
    <cellStyle name="Мои наименования показателей" xfId="1654"/>
    <cellStyle name="Мои наименования показателей 2" xfId="1655"/>
    <cellStyle name="Мои наименования показателей 2 2" xfId="1656"/>
    <cellStyle name="Мои наименования показателей 2 3" xfId="1657"/>
    <cellStyle name="Мои наименования показателей 2 4" xfId="1658"/>
    <cellStyle name="Мои наименования показателей 2 5" xfId="1659"/>
    <cellStyle name="Мои наименования показателей 2 6" xfId="1660"/>
    <cellStyle name="Мои наименования показателей 2 7" xfId="1661"/>
    <cellStyle name="Мои наименования показателей 2 8" xfId="1662"/>
    <cellStyle name="Мои наименования показателей 2 9" xfId="1663"/>
    <cellStyle name="Мои наименования показателей 2_1" xfId="1664"/>
    <cellStyle name="Мои наименования показателей 3" xfId="1665"/>
    <cellStyle name="Мои наименования показателей 3 2" xfId="1666"/>
    <cellStyle name="Мои наименования показателей 3 3" xfId="1667"/>
    <cellStyle name="Мои наименования показателей 3 4" xfId="1668"/>
    <cellStyle name="Мои наименования показателей 3 5" xfId="1669"/>
    <cellStyle name="Мои наименования показателей 3 6" xfId="1670"/>
    <cellStyle name="Мои наименования показателей 3 7" xfId="1671"/>
    <cellStyle name="Мои наименования показателей 3 8" xfId="1672"/>
    <cellStyle name="Мои наименования показателей 3 9" xfId="1673"/>
    <cellStyle name="Мои наименования показателей 3_1" xfId="1674"/>
    <cellStyle name="Мои наименования показателей 4" xfId="1675"/>
    <cellStyle name="Мои наименования показателей 4 2" xfId="1676"/>
    <cellStyle name="Мои наименования показателей 4 3" xfId="1677"/>
    <cellStyle name="Мои наименования показателей 4 4" xfId="1678"/>
    <cellStyle name="Мои наименования показателей 4 5" xfId="1679"/>
    <cellStyle name="Мои наименования показателей 4 6" xfId="1680"/>
    <cellStyle name="Мои наименования показателей 4 7" xfId="1681"/>
    <cellStyle name="Мои наименования показателей 4 8" xfId="1682"/>
    <cellStyle name="Мои наименования показателей 4 9" xfId="1683"/>
    <cellStyle name="Мои наименования показателей 4_1" xfId="1684"/>
    <cellStyle name="Мои наименования показателей 5" xfId="1685"/>
    <cellStyle name="Мои наименования показателей 5 2" xfId="1686"/>
    <cellStyle name="Мои наименования показателей 5 3" xfId="1687"/>
    <cellStyle name="Мои наименования показателей 5 4" xfId="1688"/>
    <cellStyle name="Мои наименования показателей 5 5" xfId="1689"/>
    <cellStyle name="Мои наименования показателей 5 6" xfId="1690"/>
    <cellStyle name="Мои наименования показателей 5 7" xfId="1691"/>
    <cellStyle name="Мои наименования показателей 5 8" xfId="1692"/>
    <cellStyle name="Мои наименования показателей 5 9" xfId="1693"/>
    <cellStyle name="Мои наименования показателей 5_1" xfId="1694"/>
    <cellStyle name="Мои наименования показателей 6" xfId="1695"/>
    <cellStyle name="Мои наименования показателей 6 2" xfId="1696"/>
    <cellStyle name="Мои наименования показателей 6 3" xfId="1697"/>
    <cellStyle name="Мои наименования показателей 6_46EE.2011(v1.0)" xfId="1698"/>
    <cellStyle name="Мои наименования показателей 7" xfId="1699"/>
    <cellStyle name="Мои наименования показателей 7 2" xfId="1700"/>
    <cellStyle name="Мои наименования показателей 7 3" xfId="1701"/>
    <cellStyle name="Мои наименования показателей 7_46EE.2011(v1.0)" xfId="1702"/>
    <cellStyle name="Мои наименования показателей 8" xfId="1703"/>
    <cellStyle name="Мои наименования показателей 8 2" xfId="1704"/>
    <cellStyle name="Мои наименования показателей 8 3" xfId="1705"/>
    <cellStyle name="Мои наименования показателей 8_46EE.2011(v1.0)" xfId="1706"/>
    <cellStyle name="Мои наименования показателей_46EE.2011" xfId="1707"/>
    <cellStyle name="Мой заголовок" xfId="1708"/>
    <cellStyle name="Мой заголовок листа" xfId="1709"/>
    <cellStyle name="Мой заголовок_Новая инструкция1_фст" xfId="1710"/>
    <cellStyle name="назв фил" xfId="1711"/>
    <cellStyle name="Название" xfId="1712"/>
    <cellStyle name="Название 2" xfId="1713"/>
    <cellStyle name="Название 2 2" xfId="1714"/>
    <cellStyle name="Название 3" xfId="1715"/>
    <cellStyle name="Название 3 2" xfId="1716"/>
    <cellStyle name="Название 4" xfId="1717"/>
    <cellStyle name="Название 4 2" xfId="1718"/>
    <cellStyle name="Название 5" xfId="1719"/>
    <cellStyle name="Название 5 2" xfId="1720"/>
    <cellStyle name="Название 6" xfId="1721"/>
    <cellStyle name="Название 6 2" xfId="1722"/>
    <cellStyle name="Название 7" xfId="1723"/>
    <cellStyle name="Название 7 2" xfId="1724"/>
    <cellStyle name="Название 8" xfId="1725"/>
    <cellStyle name="Название 8 2" xfId="1726"/>
    <cellStyle name="Название 9" xfId="1727"/>
    <cellStyle name="Название 9 2" xfId="1728"/>
    <cellStyle name="Невидимый" xfId="1729"/>
    <cellStyle name="Нейтральный" xfId="1730"/>
    <cellStyle name="Нейтральный 2" xfId="1731"/>
    <cellStyle name="Нейтральный 2 2" xfId="1732"/>
    <cellStyle name="Нейтральный 3" xfId="1733"/>
    <cellStyle name="Нейтральный 3 2" xfId="1734"/>
    <cellStyle name="Нейтральный 4" xfId="1735"/>
    <cellStyle name="Нейтральный 4 2" xfId="1736"/>
    <cellStyle name="Нейтральный 5" xfId="1737"/>
    <cellStyle name="Нейтральный 5 2" xfId="1738"/>
    <cellStyle name="Нейтральный 6" xfId="1739"/>
    <cellStyle name="Нейтральный 6 2" xfId="1740"/>
    <cellStyle name="Нейтральный 7" xfId="1741"/>
    <cellStyle name="Нейтральный 7 2" xfId="1742"/>
    <cellStyle name="Нейтральный 8" xfId="1743"/>
    <cellStyle name="Нейтральный 8 2" xfId="1744"/>
    <cellStyle name="Нейтральный 9" xfId="1745"/>
    <cellStyle name="Нейтральный 9 2" xfId="1746"/>
    <cellStyle name="Низ1" xfId="1747"/>
    <cellStyle name="Низ2" xfId="1748"/>
    <cellStyle name="Обычный 10" xfId="1749"/>
    <cellStyle name="Обычный 11" xfId="1750"/>
    <cellStyle name="Обычный 11 2" xfId="1751"/>
    <cellStyle name="Обычный 11_46EE.2011(v1.2)" xfId="1752"/>
    <cellStyle name="Обычный 12" xfId="1753"/>
    <cellStyle name="Обычный 12 2" xfId="1754"/>
    <cellStyle name="Обычный 2" xfId="1755"/>
    <cellStyle name="Обычный 2 2" xfId="1756"/>
    <cellStyle name="Обычный 2 2 2" xfId="1757"/>
    <cellStyle name="Обычный 2 2 3" xfId="1758"/>
    <cellStyle name="Обычный 2 2_46EE.2011(v1.0)" xfId="1759"/>
    <cellStyle name="Обычный 2 3" xfId="1760"/>
    <cellStyle name="Обычный 2 3 2" xfId="1761"/>
    <cellStyle name="Обычный 2 3 3" xfId="1762"/>
    <cellStyle name="Обычный 2 3_46EE.2011(v1.0)" xfId="1763"/>
    <cellStyle name="Обычный 2 4" xfId="1764"/>
    <cellStyle name="Обычный 2 4 2" xfId="1765"/>
    <cellStyle name="Обычный 2 4 3" xfId="1766"/>
    <cellStyle name="Обычный 2 4_46EE.2011(v1.0)" xfId="1767"/>
    <cellStyle name="Обычный 2 5" xfId="1768"/>
    <cellStyle name="Обычный 2 5 2" xfId="1769"/>
    <cellStyle name="Обычный 2 5 3" xfId="1770"/>
    <cellStyle name="Обычный 2 5_46EE.2011(v1.0)" xfId="1771"/>
    <cellStyle name="Обычный 2 6" xfId="1772"/>
    <cellStyle name="Обычный 2 6 2" xfId="1773"/>
    <cellStyle name="Обычный 2 6 3" xfId="1774"/>
    <cellStyle name="Обычный 2 6_46EE.2011(v1.0)" xfId="1775"/>
    <cellStyle name="Обычный 2 7" xfId="1776"/>
    <cellStyle name="Обычный 2_1" xfId="1777"/>
    <cellStyle name="Обычный 3" xfId="1778"/>
    <cellStyle name="Обычный 3 2" xfId="1779"/>
    <cellStyle name="Обычный 3 3" xfId="1780"/>
    <cellStyle name="Обычный 4" xfId="1781"/>
    <cellStyle name="Обычный 4 2" xfId="1782"/>
    <cellStyle name="Обычный 4 2 2" xfId="1783"/>
    <cellStyle name="Обычный 4 2_BALANCE.WARM.2011YEAR(v1.5)" xfId="1784"/>
    <cellStyle name="Обычный 4_ARMRAZR" xfId="1785"/>
    <cellStyle name="Обычный 5" xfId="1786"/>
    <cellStyle name="Обычный 6" xfId="1787"/>
    <cellStyle name="Обычный 7" xfId="1788"/>
    <cellStyle name="Обычный 8" xfId="1789"/>
    <cellStyle name="Обычный 9" xfId="1790"/>
    <cellStyle name="Ошибка" xfId="1791"/>
    <cellStyle name="Плохой" xfId="1792"/>
    <cellStyle name="Плохой 2" xfId="1793"/>
    <cellStyle name="Плохой 2 2" xfId="1794"/>
    <cellStyle name="Плохой 3" xfId="1795"/>
    <cellStyle name="Плохой 3 2" xfId="1796"/>
    <cellStyle name="Плохой 4" xfId="1797"/>
    <cellStyle name="Плохой 4 2" xfId="1798"/>
    <cellStyle name="Плохой 5" xfId="1799"/>
    <cellStyle name="Плохой 5 2" xfId="1800"/>
    <cellStyle name="Плохой 6" xfId="1801"/>
    <cellStyle name="Плохой 6 2" xfId="1802"/>
    <cellStyle name="Плохой 7" xfId="1803"/>
    <cellStyle name="Плохой 7 2" xfId="1804"/>
    <cellStyle name="Плохой 8" xfId="1805"/>
    <cellStyle name="Плохой 8 2" xfId="1806"/>
    <cellStyle name="Плохой 9" xfId="1807"/>
    <cellStyle name="Плохой 9 2" xfId="1808"/>
    <cellStyle name="По центру с переносом" xfId="1809"/>
    <cellStyle name="По ширине с переносом" xfId="1810"/>
    <cellStyle name="Подгруппа" xfId="1811"/>
    <cellStyle name="Поле ввода" xfId="1812"/>
    <cellStyle name="Пояснение" xfId="1813"/>
    <cellStyle name="Пояснение 2" xfId="1814"/>
    <cellStyle name="Пояснение 2 2" xfId="1815"/>
    <cellStyle name="Пояснение 3" xfId="1816"/>
    <cellStyle name="Пояснение 3 2" xfId="1817"/>
    <cellStyle name="Пояснение 4" xfId="1818"/>
    <cellStyle name="Пояснение 4 2" xfId="1819"/>
    <cellStyle name="Пояснение 5" xfId="1820"/>
    <cellStyle name="Пояснение 5 2" xfId="1821"/>
    <cellStyle name="Пояснение 6" xfId="1822"/>
    <cellStyle name="Пояснение 6 2" xfId="1823"/>
    <cellStyle name="Пояснение 7" xfId="1824"/>
    <cellStyle name="Пояснение 7 2" xfId="1825"/>
    <cellStyle name="Пояснение 8" xfId="1826"/>
    <cellStyle name="Пояснение 8 2" xfId="1827"/>
    <cellStyle name="Пояснение 9" xfId="1828"/>
    <cellStyle name="Пояснение 9 2" xfId="1829"/>
    <cellStyle name="Примечание" xfId="1830"/>
    <cellStyle name="Примечание 10" xfId="1831"/>
    <cellStyle name="Примечание 10 2" xfId="1832"/>
    <cellStyle name="Примечание 10 3" xfId="1833"/>
    <cellStyle name="Примечание 10_46EE.2011(v1.0)" xfId="1834"/>
    <cellStyle name="Примечание 11" xfId="1835"/>
    <cellStyle name="Примечание 11 2" xfId="1836"/>
    <cellStyle name="Примечание 11 3" xfId="1837"/>
    <cellStyle name="Примечание 11_46EE.2011(v1.0)" xfId="1838"/>
    <cellStyle name="Примечание 12" xfId="1839"/>
    <cellStyle name="Примечание 12 2" xfId="1840"/>
    <cellStyle name="Примечание 12 3" xfId="1841"/>
    <cellStyle name="Примечание 12_46EE.2011(v1.0)" xfId="1842"/>
    <cellStyle name="Примечание 2" xfId="1843"/>
    <cellStyle name="Примечание 2 2" xfId="1844"/>
    <cellStyle name="Примечание 2 3" xfId="1845"/>
    <cellStyle name="Примечание 2 4" xfId="1846"/>
    <cellStyle name="Примечание 2 5" xfId="1847"/>
    <cellStyle name="Примечание 2 6" xfId="1848"/>
    <cellStyle name="Примечание 2 7" xfId="1849"/>
    <cellStyle name="Примечание 2 8" xfId="1850"/>
    <cellStyle name="Примечание 2 9" xfId="1851"/>
    <cellStyle name="Примечание 2_46EE.2011(v1.0)" xfId="1852"/>
    <cellStyle name="Примечание 3" xfId="1853"/>
    <cellStyle name="Примечание 3 2" xfId="1854"/>
    <cellStyle name="Примечание 3 3" xfId="1855"/>
    <cellStyle name="Примечание 3 4" xfId="1856"/>
    <cellStyle name="Примечание 3 5" xfId="1857"/>
    <cellStyle name="Примечание 3 6" xfId="1858"/>
    <cellStyle name="Примечание 3 7" xfId="1859"/>
    <cellStyle name="Примечание 3 8" xfId="1860"/>
    <cellStyle name="Примечание 3 9" xfId="1861"/>
    <cellStyle name="Примечание 3_46EE.2011(v1.0)" xfId="1862"/>
    <cellStyle name="Примечание 4" xfId="1863"/>
    <cellStyle name="Примечание 4 2" xfId="1864"/>
    <cellStyle name="Примечание 4 3" xfId="1865"/>
    <cellStyle name="Примечание 4 4" xfId="1866"/>
    <cellStyle name="Примечание 4 5" xfId="1867"/>
    <cellStyle name="Примечание 4 6" xfId="1868"/>
    <cellStyle name="Примечание 4 7" xfId="1869"/>
    <cellStyle name="Примечание 4 8" xfId="1870"/>
    <cellStyle name="Примечание 4 9" xfId="1871"/>
    <cellStyle name="Примечание 4_46EE.2011(v1.0)" xfId="1872"/>
    <cellStyle name="Примечание 5" xfId="1873"/>
    <cellStyle name="Примечание 5 2" xfId="1874"/>
    <cellStyle name="Примечание 5 3" xfId="1875"/>
    <cellStyle name="Примечание 5 4" xfId="1876"/>
    <cellStyle name="Примечание 5 5" xfId="1877"/>
    <cellStyle name="Примечание 5 6" xfId="1878"/>
    <cellStyle name="Примечание 5 7" xfId="1879"/>
    <cellStyle name="Примечание 5 8" xfId="1880"/>
    <cellStyle name="Примечание 5 9" xfId="1881"/>
    <cellStyle name="Примечание 5_46EE.2011(v1.0)" xfId="1882"/>
    <cellStyle name="Примечание 6" xfId="1883"/>
    <cellStyle name="Примечание 6 2" xfId="1884"/>
    <cellStyle name="Примечание 6_46EE.2011(v1.0)" xfId="1885"/>
    <cellStyle name="Примечание 7" xfId="1886"/>
    <cellStyle name="Примечание 7 2" xfId="1887"/>
    <cellStyle name="Примечание 7_46EE.2011(v1.0)" xfId="1888"/>
    <cellStyle name="Примечание 8" xfId="1889"/>
    <cellStyle name="Примечание 8 2" xfId="1890"/>
    <cellStyle name="Примечание 8_46EE.2011(v1.0)" xfId="1891"/>
    <cellStyle name="Примечание 9" xfId="1892"/>
    <cellStyle name="Примечание 9 2" xfId="1893"/>
    <cellStyle name="Примечание 9_46EE.2011(v1.0)" xfId="1894"/>
    <cellStyle name="Продукт" xfId="1895"/>
    <cellStyle name="Percent" xfId="1896"/>
    <cellStyle name="Процентный 10" xfId="1897"/>
    <cellStyle name="Процентный 2" xfId="1898"/>
    <cellStyle name="Процентный 2 2" xfId="1899"/>
    <cellStyle name="Процентный 2 3" xfId="1900"/>
    <cellStyle name="Процентный 3" xfId="1901"/>
    <cellStyle name="Процентный 3 2" xfId="1902"/>
    <cellStyle name="Процентный 3 3" xfId="1903"/>
    <cellStyle name="Процентный 4" xfId="1904"/>
    <cellStyle name="Процентный 4 2" xfId="1905"/>
    <cellStyle name="Процентный 4 3" xfId="1906"/>
    <cellStyle name="Процентный 5" xfId="1907"/>
    <cellStyle name="Процентный 9" xfId="1908"/>
    <cellStyle name="Разница" xfId="1909"/>
    <cellStyle name="Рамки" xfId="1910"/>
    <cellStyle name="Сводная таблица" xfId="1911"/>
    <cellStyle name="Связанная ячейка" xfId="1912"/>
    <cellStyle name="Связанная ячейка 2" xfId="1913"/>
    <cellStyle name="Связанная ячейка 2 2" xfId="1914"/>
    <cellStyle name="Связанная ячейка 2_46EE.2011(v1.0)" xfId="1915"/>
    <cellStyle name="Связанная ячейка 3" xfId="1916"/>
    <cellStyle name="Связанная ячейка 3 2" xfId="1917"/>
    <cellStyle name="Связанная ячейка 3_46EE.2011(v1.0)" xfId="1918"/>
    <cellStyle name="Связанная ячейка 4" xfId="1919"/>
    <cellStyle name="Связанная ячейка 4 2" xfId="1920"/>
    <cellStyle name="Связанная ячейка 4_46EE.2011(v1.0)" xfId="1921"/>
    <cellStyle name="Связанная ячейка 5" xfId="1922"/>
    <cellStyle name="Связанная ячейка 5 2" xfId="1923"/>
    <cellStyle name="Связанная ячейка 5_46EE.2011(v1.0)" xfId="1924"/>
    <cellStyle name="Связанная ячейка 6" xfId="1925"/>
    <cellStyle name="Связанная ячейка 6 2" xfId="1926"/>
    <cellStyle name="Связанная ячейка 6_46EE.2011(v1.0)" xfId="1927"/>
    <cellStyle name="Связанная ячейка 7" xfId="1928"/>
    <cellStyle name="Связанная ячейка 7 2" xfId="1929"/>
    <cellStyle name="Связанная ячейка 7_46EE.2011(v1.0)" xfId="1930"/>
    <cellStyle name="Связанная ячейка 8" xfId="1931"/>
    <cellStyle name="Связанная ячейка 8 2" xfId="1932"/>
    <cellStyle name="Связанная ячейка 8_46EE.2011(v1.0)" xfId="1933"/>
    <cellStyle name="Связанная ячейка 9" xfId="1934"/>
    <cellStyle name="Связанная ячейка 9 2" xfId="1935"/>
    <cellStyle name="Связанная ячейка 9_46EE.2011(v1.0)" xfId="1936"/>
    <cellStyle name="Стиль 1" xfId="1937"/>
    <cellStyle name="Стиль 1 2" xfId="1938"/>
    <cellStyle name="Стиль 1 2 2" xfId="1939"/>
    <cellStyle name="Стиль 1 2_46EP.2012(v0.1)" xfId="1940"/>
    <cellStyle name="Стиль 1_Новая инструкция1_фст" xfId="1941"/>
    <cellStyle name="Субсчет" xfId="1942"/>
    <cellStyle name="Счет" xfId="1943"/>
    <cellStyle name="ТЕКСТ" xfId="1944"/>
    <cellStyle name="ТЕКСТ 2" xfId="1945"/>
    <cellStyle name="ТЕКСТ 3" xfId="1946"/>
    <cellStyle name="ТЕКСТ 4" xfId="1947"/>
    <cellStyle name="ТЕКСТ 5" xfId="1948"/>
    <cellStyle name="ТЕКСТ 6" xfId="1949"/>
    <cellStyle name="ТЕКСТ 7" xfId="1950"/>
    <cellStyle name="ТЕКСТ 8" xfId="1951"/>
    <cellStyle name="ТЕКСТ 9" xfId="1952"/>
    <cellStyle name="Текст предупреждения" xfId="1953"/>
    <cellStyle name="Текст предупреждения 2" xfId="1954"/>
    <cellStyle name="Текст предупреждения 2 2" xfId="1955"/>
    <cellStyle name="Текст предупреждения 3" xfId="1956"/>
    <cellStyle name="Текст предупреждения 3 2" xfId="1957"/>
    <cellStyle name="Текст предупреждения 4" xfId="1958"/>
    <cellStyle name="Текст предупреждения 4 2" xfId="1959"/>
    <cellStyle name="Текст предупреждения 5" xfId="1960"/>
    <cellStyle name="Текст предупреждения 5 2" xfId="1961"/>
    <cellStyle name="Текст предупреждения 6" xfId="1962"/>
    <cellStyle name="Текст предупреждения 6 2" xfId="1963"/>
    <cellStyle name="Текст предупреждения 7" xfId="1964"/>
    <cellStyle name="Текст предупреждения 7 2" xfId="1965"/>
    <cellStyle name="Текст предупреждения 8" xfId="1966"/>
    <cellStyle name="Текст предупреждения 8 2" xfId="1967"/>
    <cellStyle name="Текст предупреждения 9" xfId="1968"/>
    <cellStyle name="Текст предупреждения 9 2" xfId="1969"/>
    <cellStyle name="Текстовый" xfId="1970"/>
    <cellStyle name="Текстовый 2" xfId="1971"/>
    <cellStyle name="Текстовый 3" xfId="1972"/>
    <cellStyle name="Текстовый 4" xfId="1973"/>
    <cellStyle name="Текстовый 5" xfId="1974"/>
    <cellStyle name="Текстовый 6" xfId="1975"/>
    <cellStyle name="Текстовый 7" xfId="1976"/>
    <cellStyle name="Текстовый 8" xfId="1977"/>
    <cellStyle name="Текстовый 9" xfId="1978"/>
    <cellStyle name="Текстовый_1" xfId="1979"/>
    <cellStyle name="Тысячи [0]_22гк" xfId="1980"/>
    <cellStyle name="Тысячи_22гк" xfId="1981"/>
    <cellStyle name="ФИКСИРОВАННЫЙ" xfId="1982"/>
    <cellStyle name="ФИКСИРОВАННЫЙ 2" xfId="1983"/>
    <cellStyle name="ФИКСИРОВАННЫЙ 3" xfId="1984"/>
    <cellStyle name="ФИКСИРОВАННЫЙ 4" xfId="1985"/>
    <cellStyle name="ФИКСИРОВАННЫЙ 5" xfId="1986"/>
    <cellStyle name="ФИКСИРОВАННЫЙ 6" xfId="1987"/>
    <cellStyle name="ФИКСИРОВАННЫЙ 7" xfId="1988"/>
    <cellStyle name="ФИКСИРОВАННЫЙ 8" xfId="1989"/>
    <cellStyle name="ФИКСИРОВАННЫЙ 9" xfId="1990"/>
    <cellStyle name="ФИКСИРОВАННЫЙ_1" xfId="1991"/>
    <cellStyle name="Comma" xfId="1992"/>
    <cellStyle name="Comma [0]" xfId="1993"/>
    <cellStyle name="Финансовый 2" xfId="1994"/>
    <cellStyle name="Финансовый 2 2" xfId="1995"/>
    <cellStyle name="Финансовый 2 2 2" xfId="1996"/>
    <cellStyle name="Финансовый 2 2_INDEX.STATION.2012(v1.0)_" xfId="1997"/>
    <cellStyle name="Финансовый 2 3" xfId="1998"/>
    <cellStyle name="Финансовый 2_46EE.2011(v1.0)" xfId="1999"/>
    <cellStyle name="Финансовый 3" xfId="2000"/>
    <cellStyle name="Финансовый 3 2" xfId="2001"/>
    <cellStyle name="Финансовый 3 3" xfId="2002"/>
    <cellStyle name="Финансовый 3 4" xfId="2003"/>
    <cellStyle name="Финансовый 3_INDEX.STATION.2012(v1.0)_" xfId="2004"/>
    <cellStyle name="Финансовый 4" xfId="2005"/>
    <cellStyle name="Финансовый 4 2" xfId="2006"/>
    <cellStyle name="Финансовый 6" xfId="2007"/>
    <cellStyle name="Финансовый0[0]_FU_bal" xfId="2008"/>
    <cellStyle name="Формула" xfId="2009"/>
    <cellStyle name="Формула 2" xfId="2010"/>
    <cellStyle name="Формула_A РТ 2009 Рязаньэнерго" xfId="2011"/>
    <cellStyle name="ФормулаВБ" xfId="2012"/>
    <cellStyle name="ФормулаНаКонтроль" xfId="2013"/>
    <cellStyle name="Хороший" xfId="2014"/>
    <cellStyle name="Хороший 2" xfId="2015"/>
    <cellStyle name="Хороший 2 2" xfId="2016"/>
    <cellStyle name="Хороший 3" xfId="2017"/>
    <cellStyle name="Хороший 3 2" xfId="2018"/>
    <cellStyle name="Хороший 4" xfId="2019"/>
    <cellStyle name="Хороший 4 2" xfId="2020"/>
    <cellStyle name="Хороший 5" xfId="2021"/>
    <cellStyle name="Хороший 5 2" xfId="2022"/>
    <cellStyle name="Хороший 6" xfId="2023"/>
    <cellStyle name="Хороший 6 2" xfId="2024"/>
    <cellStyle name="Хороший 7" xfId="2025"/>
    <cellStyle name="Хороший 7 2" xfId="2026"/>
    <cellStyle name="Хороший 8" xfId="2027"/>
    <cellStyle name="Хороший 8 2" xfId="2028"/>
    <cellStyle name="Хороший 9" xfId="2029"/>
    <cellStyle name="Хороший 9 2" xfId="2030"/>
    <cellStyle name="Цена_продукта" xfId="2031"/>
    <cellStyle name="Цифры по центру с десятыми" xfId="2032"/>
    <cellStyle name="число" xfId="2033"/>
    <cellStyle name="Џђћ–…ќ’ќ›‰" xfId="2034"/>
    <cellStyle name="Шапка" xfId="2035"/>
    <cellStyle name="Шапка таблицы" xfId="2036"/>
    <cellStyle name="ШАУ" xfId="2037"/>
    <cellStyle name="標準_PL-CF sheet" xfId="2038"/>
    <cellStyle name="䁺_x0001_" xfId="20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409575</xdr:colOff>
      <xdr:row>2</xdr:row>
      <xdr:rowOff>19050</xdr:rowOff>
    </xdr:to>
    <xdr:pic macro="[0]!modUIButtons.FREEZE_PANES">
      <xdr:nvPicPr>
        <xdr:cNvPr id="1" name="FREEZE_PANES" descr="update_org.png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09575" cy="400050"/>
    <xdr:sp macro="[0]!modUIButtons.FREEZE_PANES">
      <xdr:nvSpPr>
        <xdr:cNvPr id="1" name="FREEZE_PANES" descr="update_org.png" hidden="1"/>
        <xdr:cNvSpPr>
          <a:spLocks/>
        </xdr:cNvSpPr>
      </xdr:nvSpPr>
      <xdr:spPr>
        <a:xfrm>
          <a:off x="0" y="0"/>
          <a:ext cx="4095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409575</xdr:colOff>
      <xdr:row>2</xdr:row>
      <xdr:rowOff>19050</xdr:rowOff>
    </xdr:to>
    <xdr:pic macro="[0]!modUIButtons.FREEZE_PANES">
      <xdr:nvPicPr>
        <xdr:cNvPr id="1" name="FREEZE_PANES" descr="update_org.png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</xdr:row>
      <xdr:rowOff>19050</xdr:rowOff>
    </xdr:from>
    <xdr:ext cx="400050" cy="381000"/>
    <xdr:sp macro="[0]!modUIButtons.TOGGLE_YEAR">
      <xdr:nvSpPr>
        <xdr:cNvPr id="1" name="TOGGLE_YEAR_DISABLED" descr="update_org.png" hidden="1"/>
        <xdr:cNvSpPr>
          <a:spLocks/>
        </xdr:cNvSpPr>
      </xdr:nvSpPr>
      <xdr:spPr>
        <a:xfrm>
          <a:off x="2609850" y="390525"/>
          <a:ext cx="4000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19050</xdr:rowOff>
    </xdr:from>
    <xdr:ext cx="390525" cy="381000"/>
    <xdr:sp macro="[0]!modUIButtons.TOGGLE_1HY">
      <xdr:nvSpPr>
        <xdr:cNvPr id="2" name="TOGGLE_1HY_DISABLED" descr="update_org.png" hidden="1"/>
        <xdr:cNvSpPr>
          <a:spLocks noChangeAspect="1"/>
        </xdr:cNvSpPr>
      </xdr:nvSpPr>
      <xdr:spPr>
        <a:xfrm>
          <a:off x="2609850" y="390525"/>
          <a:ext cx="3905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19050</xdr:rowOff>
    </xdr:from>
    <xdr:ext cx="390525" cy="381000"/>
    <xdr:sp macro="[0]!modUIButtons.TOGGLE_2HY">
      <xdr:nvSpPr>
        <xdr:cNvPr id="3" name="TOGGLE_2HY_DISABLED" descr="update_org.png" hidden="1"/>
        <xdr:cNvSpPr>
          <a:spLocks/>
        </xdr:cNvSpPr>
      </xdr:nvSpPr>
      <xdr:spPr>
        <a:xfrm>
          <a:off x="2609850" y="390525"/>
          <a:ext cx="3905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</xdr:colOff>
      <xdr:row>2</xdr:row>
      <xdr:rowOff>19050</xdr:rowOff>
    </xdr:from>
    <xdr:ext cx="371475" cy="381000"/>
    <xdr:sp macro="[0]!modUIButtons.FREEZE_PANES">
      <xdr:nvSpPr>
        <xdr:cNvPr id="4" name="FREEZE_PANES" descr="update_org.png" hidden="1"/>
        <xdr:cNvSpPr>
          <a:spLocks/>
        </xdr:cNvSpPr>
      </xdr:nvSpPr>
      <xdr:spPr>
        <a:xfrm>
          <a:off x="38100" y="390525"/>
          <a:ext cx="371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AH855"/>
  <sheetViews>
    <sheetView showGridLines="0" tabSelected="1" zoomScale="90" zoomScaleNormal="90" zoomScalePageLayoutView="0" workbookViewId="0" topLeftCell="A1">
      <pane xSplit="2" ySplit="6" topLeftCell="D7" activePane="bottomRight" state="frozen"/>
      <selection pane="topLeft" activeCell="A3" sqref="A3"/>
      <selection pane="topRight" activeCell="C3" sqref="C3"/>
      <selection pane="bottomLeft" activeCell="A19" sqref="A19"/>
      <selection pane="bottomRight" activeCell="H2" sqref="H2"/>
    </sheetView>
  </sheetViews>
  <sheetFormatPr defaultColWidth="9.140625" defaultRowHeight="15"/>
  <cols>
    <col min="1" max="1" width="7.7109375" style="6" customWidth="1"/>
    <col min="2" max="2" width="33.7109375" style="6" customWidth="1"/>
    <col min="3" max="3" width="8.7109375" style="31" hidden="1" customWidth="1"/>
    <col min="4" max="4" width="11.7109375" style="6" customWidth="1"/>
    <col min="5" max="5" width="5.7109375" style="6" customWidth="1"/>
    <col min="6" max="9" width="10.7109375" style="6" customWidth="1"/>
    <col min="10" max="13" width="12.7109375" style="6" customWidth="1"/>
    <col min="14" max="14" width="15.7109375" style="6" customWidth="1"/>
    <col min="15" max="18" width="12.7109375" style="6" customWidth="1"/>
    <col min="19" max="19" width="16.7109375" style="31" customWidth="1"/>
    <col min="20" max="16384" width="9.140625" style="6" customWidth="1"/>
  </cols>
  <sheetData>
    <row r="1" spans="1:19" s="4" customFormat="1" ht="18">
      <c r="A1" s="1"/>
      <c r="B1" s="77" t="s">
        <v>1326</v>
      </c>
      <c r="C1" s="1"/>
      <c r="D1" s="1"/>
      <c r="E1" s="1"/>
      <c r="F1" s="3"/>
      <c r="G1" s="3"/>
      <c r="H1" s="2"/>
      <c r="I1" s="2"/>
      <c r="J1" s="101"/>
      <c r="K1" s="2"/>
      <c r="L1" s="2"/>
      <c r="M1" s="2"/>
      <c r="N1" s="2"/>
      <c r="O1" s="2"/>
      <c r="P1" s="2"/>
      <c r="Q1" s="2"/>
      <c r="R1" s="2"/>
      <c r="S1" s="1"/>
    </row>
    <row r="2" spans="1:19" s="4" customFormat="1" ht="12" customHeight="1">
      <c r="A2" s="1"/>
      <c r="B2" s="2"/>
      <c r="C2" s="1"/>
      <c r="D2" s="1"/>
      <c r="E2" s="1"/>
      <c r="F2" s="3"/>
      <c r="G2" s="3"/>
      <c r="H2" s="2"/>
      <c r="I2" s="2"/>
      <c r="J2" s="101"/>
      <c r="K2" s="2"/>
      <c r="L2" s="2"/>
      <c r="M2" s="2"/>
      <c r="N2" s="2"/>
      <c r="O2" s="2"/>
      <c r="P2" s="2"/>
      <c r="Q2" s="2"/>
      <c r="R2" s="2"/>
      <c r="S2" s="1"/>
    </row>
    <row r="3" spans="1:19" s="4" customFormat="1" ht="12" customHeight="1">
      <c r="A3" s="1"/>
      <c r="B3" s="5" t="s">
        <v>0</v>
      </c>
      <c r="C3" s="1"/>
      <c r="D3" s="1"/>
      <c r="E3" s="1"/>
      <c r="F3" s="102"/>
      <c r="G3" s="102"/>
      <c r="H3" s="2"/>
      <c r="I3" s="2"/>
      <c r="J3" s="101"/>
      <c r="K3" s="2"/>
      <c r="L3" s="2"/>
      <c r="M3" s="2"/>
      <c r="N3" s="2"/>
      <c r="O3" s="2"/>
      <c r="P3" s="2"/>
      <c r="Q3" s="2"/>
      <c r="R3" s="2"/>
      <c r="S3" s="1"/>
    </row>
    <row r="4" spans="1:19" ht="33.75" customHeight="1">
      <c r="A4" s="97" t="s">
        <v>1</v>
      </c>
      <c r="B4" s="97" t="s">
        <v>2</v>
      </c>
      <c r="C4" s="97"/>
      <c r="D4" s="97" t="s">
        <v>3</v>
      </c>
      <c r="E4" s="97" t="s">
        <v>4</v>
      </c>
      <c r="F4" s="97" t="s">
        <v>5</v>
      </c>
      <c r="G4" s="97"/>
      <c r="H4" s="105" t="s">
        <v>6</v>
      </c>
      <c r="I4" s="106"/>
      <c r="J4" s="104" t="s">
        <v>7</v>
      </c>
      <c r="K4" s="104"/>
      <c r="L4" s="104"/>
      <c r="M4" s="104"/>
      <c r="N4" s="104"/>
      <c r="O4" s="105" t="s">
        <v>8</v>
      </c>
      <c r="P4" s="114"/>
      <c r="Q4" s="114"/>
      <c r="R4" s="106"/>
      <c r="S4" s="108" t="s">
        <v>732</v>
      </c>
    </row>
    <row r="5" spans="1:19" ht="33" customHeight="1">
      <c r="A5" s="103"/>
      <c r="B5" s="103"/>
      <c r="C5" s="97"/>
      <c r="D5" s="97"/>
      <c r="E5" s="97"/>
      <c r="F5" s="7" t="s">
        <v>9</v>
      </c>
      <c r="G5" s="7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57" t="s">
        <v>1131</v>
      </c>
      <c r="O5" s="9" t="s">
        <v>13</v>
      </c>
      <c r="P5" s="9" t="s">
        <v>14</v>
      </c>
      <c r="Q5" s="9" t="s">
        <v>15</v>
      </c>
      <c r="R5" s="9" t="s">
        <v>16</v>
      </c>
      <c r="S5" s="109"/>
    </row>
    <row r="6" spans="1:19" ht="12" customHeight="1">
      <c r="A6" s="10" t="s">
        <v>17</v>
      </c>
      <c r="B6" s="10" t="s">
        <v>18</v>
      </c>
      <c r="C6" s="10" t="s">
        <v>19</v>
      </c>
      <c r="D6" s="10" t="s">
        <v>19</v>
      </c>
      <c r="E6" s="10" t="s">
        <v>20</v>
      </c>
      <c r="F6" s="10" t="s">
        <v>21</v>
      </c>
      <c r="G6" s="10" t="s">
        <v>22</v>
      </c>
      <c r="H6" s="10" t="s">
        <v>23</v>
      </c>
      <c r="I6" s="10" t="s">
        <v>24</v>
      </c>
      <c r="J6" s="10" t="s">
        <v>25</v>
      </c>
      <c r="K6" s="10" t="s">
        <v>26</v>
      </c>
      <c r="L6" s="10" t="s">
        <v>27</v>
      </c>
      <c r="M6" s="10" t="s">
        <v>28</v>
      </c>
      <c r="N6" s="10" t="s">
        <v>29</v>
      </c>
      <c r="O6" s="10" t="s">
        <v>30</v>
      </c>
      <c r="P6" s="10" t="s">
        <v>31</v>
      </c>
      <c r="Q6" s="10" t="s">
        <v>32</v>
      </c>
      <c r="R6" s="10" t="s">
        <v>33</v>
      </c>
      <c r="S6" s="10" t="s">
        <v>35</v>
      </c>
    </row>
    <row r="7" spans="1:19" ht="12" customHeight="1">
      <c r="A7" s="99"/>
      <c r="B7" s="94" t="s">
        <v>36</v>
      </c>
      <c r="C7" s="11" t="s">
        <v>37</v>
      </c>
      <c r="D7" s="12" t="s">
        <v>38</v>
      </c>
      <c r="E7" s="96" t="s">
        <v>39</v>
      </c>
      <c r="F7" s="13"/>
      <c r="G7" s="13"/>
      <c r="H7" s="13"/>
      <c r="I7" s="13"/>
      <c r="J7" s="14">
        <f aca="true" t="shared" si="0" ref="J7:M8">SUMIF($C$10:$C$849,$C7,J$10:J$849)</f>
        <v>52255</v>
      </c>
      <c r="K7" s="14">
        <f t="shared" si="0"/>
        <v>1307166</v>
      </c>
      <c r="L7" s="14">
        <f t="shared" si="0"/>
        <v>4876981.300899988</v>
      </c>
      <c r="M7" s="14">
        <f t="shared" si="0"/>
        <v>694298.1439999999</v>
      </c>
      <c r="N7" s="14">
        <f>SUMIF($C$10:$C$849,$C7,N$10:N$849)</f>
        <v>6930700.444899988</v>
      </c>
      <c r="O7" s="15">
        <f aca="true" t="shared" si="1" ref="O7:R8">J7/$N7*100</f>
        <v>0.7539641976367953</v>
      </c>
      <c r="P7" s="15">
        <f t="shared" si="1"/>
        <v>18.860517928774264</v>
      </c>
      <c r="Q7" s="15">
        <f t="shared" si="1"/>
        <v>70.36779817094467</v>
      </c>
      <c r="R7" s="15">
        <f t="shared" si="1"/>
        <v>10.017719702644264</v>
      </c>
      <c r="S7" s="14">
        <f>SUMIF($C$10:$C$849,$C7,S$10:S$849)</f>
        <v>11333107.346068984</v>
      </c>
    </row>
    <row r="8" spans="1:19" ht="12" customHeight="1">
      <c r="A8" s="100"/>
      <c r="B8" s="95"/>
      <c r="C8" s="11" t="s">
        <v>40</v>
      </c>
      <c r="D8" s="12" t="s">
        <v>41</v>
      </c>
      <c r="E8" s="96"/>
      <c r="F8" s="13"/>
      <c r="G8" s="13"/>
      <c r="H8" s="13"/>
      <c r="I8" s="13"/>
      <c r="J8" s="14">
        <f t="shared" si="0"/>
        <v>52255</v>
      </c>
      <c r="K8" s="14">
        <f t="shared" si="0"/>
        <v>1307166</v>
      </c>
      <c r="L8" s="14">
        <f t="shared" si="0"/>
        <v>4876981.300899988</v>
      </c>
      <c r="M8" s="14">
        <f t="shared" si="0"/>
        <v>694298.1439999999</v>
      </c>
      <c r="N8" s="14">
        <f>SUMIF($C$10:$C$849,$C8,N$10:N$849)</f>
        <v>6930700.444899988</v>
      </c>
      <c r="O8" s="15">
        <f t="shared" si="1"/>
        <v>0.7539641976367953</v>
      </c>
      <c r="P8" s="15">
        <f t="shared" si="1"/>
        <v>18.860517928774264</v>
      </c>
      <c r="Q8" s="15">
        <f t="shared" si="1"/>
        <v>70.36779817094467</v>
      </c>
      <c r="R8" s="15">
        <f t="shared" si="1"/>
        <v>10.017719702644264</v>
      </c>
      <c r="S8" s="14">
        <f>SUMIF($C$10:$C$849,$C8,S$10:S$849)</f>
        <v>11333107.346068984</v>
      </c>
    </row>
    <row r="9" spans="1:34" s="17" customFormat="1" ht="12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19" s="25" customFormat="1" ht="12" customHeight="1">
      <c r="A10" s="99">
        <v>1</v>
      </c>
      <c r="B10" s="115" t="s">
        <v>42</v>
      </c>
      <c r="C10" s="18" t="s">
        <v>43</v>
      </c>
      <c r="D10" s="19"/>
      <c r="E10" s="98"/>
      <c r="F10" s="20"/>
      <c r="G10" s="20"/>
      <c r="H10" s="21"/>
      <c r="I10" s="21"/>
      <c r="J10" s="22"/>
      <c r="K10" s="22"/>
      <c r="L10" s="22"/>
      <c r="M10" s="22"/>
      <c r="N10" s="22"/>
      <c r="O10" s="23"/>
      <c r="P10" s="23"/>
      <c r="Q10" s="23"/>
      <c r="R10" s="23"/>
      <c r="S10" s="24"/>
    </row>
    <row r="11" spans="1:19" s="25" customFormat="1" ht="12" customHeight="1">
      <c r="A11" s="100"/>
      <c r="B11" s="115"/>
      <c r="C11" s="18" t="s">
        <v>44</v>
      </c>
      <c r="D11" s="19"/>
      <c r="E11" s="98"/>
      <c r="F11" s="20"/>
      <c r="G11" s="20"/>
      <c r="H11" s="21"/>
      <c r="I11" s="21"/>
      <c r="J11" s="22"/>
      <c r="K11" s="22"/>
      <c r="L11" s="22"/>
      <c r="M11" s="22"/>
      <c r="N11" s="22"/>
      <c r="O11" s="23"/>
      <c r="P11" s="23"/>
      <c r="Q11" s="23"/>
      <c r="R11" s="23"/>
      <c r="S11" s="24"/>
    </row>
    <row r="12" spans="1:19" ht="12" customHeight="1">
      <c r="A12" s="110" t="s">
        <v>45</v>
      </c>
      <c r="B12" s="112" t="s">
        <v>46</v>
      </c>
      <c r="C12" s="11" t="s">
        <v>37</v>
      </c>
      <c r="D12" s="26" t="s">
        <v>38</v>
      </c>
      <c r="E12" s="26" t="s">
        <v>39</v>
      </c>
      <c r="F12" s="113">
        <v>41954</v>
      </c>
      <c r="G12" s="107" t="s">
        <v>47</v>
      </c>
      <c r="H12" s="27">
        <v>1318</v>
      </c>
      <c r="I12" s="28">
        <v>1555.24</v>
      </c>
      <c r="J12" s="60">
        <v>0</v>
      </c>
      <c r="K12" s="60">
        <v>49</v>
      </c>
      <c r="L12" s="60">
        <v>476</v>
      </c>
      <c r="M12" s="60">
        <v>0</v>
      </c>
      <c r="N12" s="27">
        <f>SUM(J12:M12)</f>
        <v>525</v>
      </c>
      <c r="O12" s="15">
        <f aca="true" t="shared" si="2" ref="O12:R27">J12/$N12*100</f>
        <v>0</v>
      </c>
      <c r="P12" s="15">
        <f t="shared" si="2"/>
        <v>9.333333333333334</v>
      </c>
      <c r="Q12" s="15">
        <f t="shared" si="2"/>
        <v>90.66666666666666</v>
      </c>
      <c r="R12" s="15">
        <f t="shared" si="2"/>
        <v>0</v>
      </c>
      <c r="S12" s="29">
        <v>4152.569746622589</v>
      </c>
    </row>
    <row r="13" spans="1:19" ht="11.25" customHeight="1">
      <c r="A13" s="111"/>
      <c r="B13" s="112"/>
      <c r="C13" s="11" t="s">
        <v>40</v>
      </c>
      <c r="D13" s="26" t="s">
        <v>41</v>
      </c>
      <c r="E13" s="26" t="s">
        <v>39</v>
      </c>
      <c r="F13" s="107"/>
      <c r="G13" s="107"/>
      <c r="H13" s="27">
        <v>1397</v>
      </c>
      <c r="I13" s="28">
        <v>1648.4599999999998</v>
      </c>
      <c r="J13" s="60">
        <v>0</v>
      </c>
      <c r="K13" s="60">
        <v>49</v>
      </c>
      <c r="L13" s="60">
        <v>476</v>
      </c>
      <c r="M13" s="60">
        <v>0</v>
      </c>
      <c r="N13" s="27">
        <f aca="true" t="shared" si="3" ref="N13:N75">SUM(J13:M13)</f>
        <v>525</v>
      </c>
      <c r="O13" s="15">
        <f t="shared" si="2"/>
        <v>0</v>
      </c>
      <c r="P13" s="15">
        <f t="shared" si="2"/>
        <v>9.333333333333334</v>
      </c>
      <c r="Q13" s="15">
        <f t="shared" si="2"/>
        <v>90.66666666666666</v>
      </c>
      <c r="R13" s="15">
        <f t="shared" si="2"/>
        <v>0</v>
      </c>
      <c r="S13" s="29">
        <v>4152.569746622589</v>
      </c>
    </row>
    <row r="14" spans="1:19" ht="11.25" customHeight="1">
      <c r="A14" s="110" t="s">
        <v>48</v>
      </c>
      <c r="B14" s="112" t="s">
        <v>49</v>
      </c>
      <c r="C14" s="11" t="s">
        <v>37</v>
      </c>
      <c r="D14" s="26" t="s">
        <v>38</v>
      </c>
      <c r="E14" s="26" t="s">
        <v>39</v>
      </c>
      <c r="F14" s="107" t="s">
        <v>50</v>
      </c>
      <c r="G14" s="107" t="s">
        <v>51</v>
      </c>
      <c r="H14" s="27">
        <v>1484</v>
      </c>
      <c r="I14" s="28">
        <v>1751.12</v>
      </c>
      <c r="J14" s="60">
        <v>0</v>
      </c>
      <c r="K14" s="60">
        <v>10161</v>
      </c>
      <c r="L14" s="60">
        <v>43726.8</v>
      </c>
      <c r="M14" s="60">
        <v>10642.2</v>
      </c>
      <c r="N14" s="27">
        <f t="shared" si="3"/>
        <v>64530</v>
      </c>
      <c r="O14" s="15">
        <f t="shared" si="2"/>
        <v>0</v>
      </c>
      <c r="P14" s="15">
        <f t="shared" si="2"/>
        <v>15.746164574616458</v>
      </c>
      <c r="Q14" s="15">
        <f t="shared" si="2"/>
        <v>67.76197117619712</v>
      </c>
      <c r="R14" s="15">
        <f t="shared" si="2"/>
        <v>16.491864249186424</v>
      </c>
      <c r="S14" s="29">
        <v>120448.90615520939</v>
      </c>
    </row>
    <row r="15" spans="1:19" ht="11.25" customHeight="1">
      <c r="A15" s="111"/>
      <c r="B15" s="112"/>
      <c r="C15" s="11" t="s">
        <v>40</v>
      </c>
      <c r="D15" s="26" t="s">
        <v>41</v>
      </c>
      <c r="E15" s="26" t="s">
        <v>39</v>
      </c>
      <c r="F15" s="107"/>
      <c r="G15" s="107"/>
      <c r="H15" s="27">
        <v>1681</v>
      </c>
      <c r="I15" s="28">
        <v>1983.58</v>
      </c>
      <c r="J15" s="60">
        <v>0</v>
      </c>
      <c r="K15" s="60">
        <v>10161</v>
      </c>
      <c r="L15" s="60">
        <v>43726.8</v>
      </c>
      <c r="M15" s="60">
        <v>10642.2</v>
      </c>
      <c r="N15" s="27">
        <f t="shared" si="3"/>
        <v>64530</v>
      </c>
      <c r="O15" s="15">
        <f t="shared" si="2"/>
        <v>0</v>
      </c>
      <c r="P15" s="15">
        <f t="shared" si="2"/>
        <v>15.746164574616458</v>
      </c>
      <c r="Q15" s="15">
        <f t="shared" si="2"/>
        <v>67.76197117619712</v>
      </c>
      <c r="R15" s="15">
        <f t="shared" si="2"/>
        <v>16.491864249186424</v>
      </c>
      <c r="S15" s="29">
        <v>120448.90615520939</v>
      </c>
    </row>
    <row r="16" spans="1:19" s="25" customFormat="1" ht="12" customHeight="1">
      <c r="A16" s="99">
        <v>2</v>
      </c>
      <c r="B16" s="115" t="s">
        <v>52</v>
      </c>
      <c r="C16" s="18" t="s">
        <v>43</v>
      </c>
      <c r="D16" s="19"/>
      <c r="E16" s="98"/>
      <c r="F16" s="20"/>
      <c r="G16" s="20"/>
      <c r="H16" s="21"/>
      <c r="I16" s="21"/>
      <c r="J16" s="22"/>
      <c r="K16" s="22"/>
      <c r="L16" s="22"/>
      <c r="M16" s="22"/>
      <c r="N16" s="21"/>
      <c r="O16" s="30"/>
      <c r="P16" s="30"/>
      <c r="Q16" s="30"/>
      <c r="R16" s="30"/>
      <c r="S16" s="24"/>
    </row>
    <row r="17" spans="1:19" s="25" customFormat="1" ht="12" customHeight="1">
      <c r="A17" s="100"/>
      <c r="B17" s="115"/>
      <c r="C17" s="18" t="s">
        <v>44</v>
      </c>
      <c r="D17" s="19"/>
      <c r="E17" s="98"/>
      <c r="F17" s="20"/>
      <c r="G17" s="20"/>
      <c r="H17" s="21"/>
      <c r="I17" s="21"/>
      <c r="J17" s="22"/>
      <c r="K17" s="22"/>
      <c r="L17" s="22"/>
      <c r="M17" s="22"/>
      <c r="N17" s="21"/>
      <c r="O17" s="30"/>
      <c r="P17" s="30"/>
      <c r="Q17" s="30"/>
      <c r="R17" s="30"/>
      <c r="S17" s="24"/>
    </row>
    <row r="18" spans="1:19" ht="12" customHeight="1">
      <c r="A18" s="110" t="s">
        <v>53</v>
      </c>
      <c r="B18" s="112" t="s">
        <v>54</v>
      </c>
      <c r="C18" s="11" t="s">
        <v>37</v>
      </c>
      <c r="D18" s="26" t="s">
        <v>38</v>
      </c>
      <c r="E18" s="26" t="s">
        <v>39</v>
      </c>
      <c r="F18" s="113">
        <v>41954</v>
      </c>
      <c r="G18" s="107" t="s">
        <v>47</v>
      </c>
      <c r="H18" s="27">
        <v>3382</v>
      </c>
      <c r="I18" s="28">
        <v>3382</v>
      </c>
      <c r="J18" s="60">
        <v>0</v>
      </c>
      <c r="K18" s="60">
        <v>470</v>
      </c>
      <c r="L18" s="60">
        <v>255</v>
      </c>
      <c r="M18" s="60">
        <v>0</v>
      </c>
      <c r="N18" s="27">
        <f t="shared" si="3"/>
        <v>725</v>
      </c>
      <c r="O18" s="15">
        <f t="shared" si="2"/>
        <v>0</v>
      </c>
      <c r="P18" s="15">
        <f t="shared" si="2"/>
        <v>64.82758620689654</v>
      </c>
      <c r="Q18" s="15">
        <f t="shared" si="2"/>
        <v>35.172413793103445</v>
      </c>
      <c r="R18" s="15">
        <f t="shared" si="2"/>
        <v>0</v>
      </c>
      <c r="S18" s="29">
        <v>2528.692045806204</v>
      </c>
    </row>
    <row r="19" spans="1:19" ht="11.25" customHeight="1">
      <c r="A19" s="111"/>
      <c r="B19" s="112"/>
      <c r="C19" s="11" t="s">
        <v>40</v>
      </c>
      <c r="D19" s="26" t="s">
        <v>41</v>
      </c>
      <c r="E19" s="26" t="s">
        <v>39</v>
      </c>
      <c r="F19" s="107"/>
      <c r="G19" s="107"/>
      <c r="H19" s="27">
        <v>3594</v>
      </c>
      <c r="I19" s="28">
        <v>3594</v>
      </c>
      <c r="J19" s="60">
        <v>0</v>
      </c>
      <c r="K19" s="60">
        <v>470</v>
      </c>
      <c r="L19" s="60">
        <v>255</v>
      </c>
      <c r="M19" s="60">
        <v>0</v>
      </c>
      <c r="N19" s="27">
        <f t="shared" si="3"/>
        <v>725</v>
      </c>
      <c r="O19" s="15">
        <f t="shared" si="2"/>
        <v>0</v>
      </c>
      <c r="P19" s="15">
        <f t="shared" si="2"/>
        <v>64.82758620689654</v>
      </c>
      <c r="Q19" s="15">
        <f t="shared" si="2"/>
        <v>35.172413793103445</v>
      </c>
      <c r="R19" s="15">
        <f t="shared" si="2"/>
        <v>0</v>
      </c>
      <c r="S19" s="29">
        <v>2528.692045806204</v>
      </c>
    </row>
    <row r="20" spans="1:19" s="25" customFormat="1" ht="12" customHeight="1">
      <c r="A20" s="99">
        <v>3</v>
      </c>
      <c r="B20" s="115" t="s">
        <v>55</v>
      </c>
      <c r="C20" s="18" t="s">
        <v>43</v>
      </c>
      <c r="D20" s="19"/>
      <c r="E20" s="98"/>
      <c r="F20" s="20"/>
      <c r="G20" s="20"/>
      <c r="H20" s="21"/>
      <c r="I20" s="21"/>
      <c r="J20" s="22"/>
      <c r="K20" s="22"/>
      <c r="L20" s="22"/>
      <c r="M20" s="22"/>
      <c r="N20" s="21"/>
      <c r="O20" s="30"/>
      <c r="P20" s="30"/>
      <c r="Q20" s="30"/>
      <c r="R20" s="30"/>
      <c r="S20" s="24"/>
    </row>
    <row r="21" spans="1:19" s="25" customFormat="1" ht="12" customHeight="1">
      <c r="A21" s="100"/>
      <c r="B21" s="115"/>
      <c r="C21" s="18" t="s">
        <v>44</v>
      </c>
      <c r="D21" s="19"/>
      <c r="E21" s="98"/>
      <c r="F21" s="20"/>
      <c r="G21" s="20"/>
      <c r="H21" s="21"/>
      <c r="I21" s="21"/>
      <c r="J21" s="22"/>
      <c r="K21" s="22"/>
      <c r="L21" s="22"/>
      <c r="M21" s="22"/>
      <c r="N21" s="21"/>
      <c r="O21" s="30"/>
      <c r="P21" s="30"/>
      <c r="Q21" s="30"/>
      <c r="R21" s="30"/>
      <c r="S21" s="24"/>
    </row>
    <row r="22" spans="1:19" ht="12" customHeight="1">
      <c r="A22" s="110" t="s">
        <v>56</v>
      </c>
      <c r="B22" s="112" t="s">
        <v>57</v>
      </c>
      <c r="C22" s="11" t="s">
        <v>37</v>
      </c>
      <c r="D22" s="26" t="s">
        <v>38</v>
      </c>
      <c r="E22" s="26" t="s">
        <v>39</v>
      </c>
      <c r="F22" s="107" t="s">
        <v>58</v>
      </c>
      <c r="G22" s="107" t="s">
        <v>59</v>
      </c>
      <c r="H22" s="27">
        <v>1796</v>
      </c>
      <c r="I22" s="28">
        <v>1796</v>
      </c>
      <c r="J22" s="60">
        <v>0</v>
      </c>
      <c r="K22" s="60">
        <v>0</v>
      </c>
      <c r="L22" s="60">
        <v>146</v>
      </c>
      <c r="M22" s="60">
        <v>0</v>
      </c>
      <c r="N22" s="27">
        <f t="shared" si="3"/>
        <v>146</v>
      </c>
      <c r="O22" s="15">
        <f t="shared" si="2"/>
        <v>0</v>
      </c>
      <c r="P22" s="15">
        <f t="shared" si="2"/>
        <v>0</v>
      </c>
      <c r="Q22" s="15">
        <f t="shared" si="2"/>
        <v>100</v>
      </c>
      <c r="R22" s="15">
        <f t="shared" si="2"/>
        <v>0</v>
      </c>
      <c r="S22" s="29">
        <v>1473.7931474999998</v>
      </c>
    </row>
    <row r="23" spans="1:19" ht="11.25" customHeight="1">
      <c r="A23" s="111"/>
      <c r="B23" s="112"/>
      <c r="C23" s="11" t="s">
        <v>40</v>
      </c>
      <c r="D23" s="26" t="s">
        <v>41</v>
      </c>
      <c r="E23" s="26" t="s">
        <v>39</v>
      </c>
      <c r="F23" s="107"/>
      <c r="G23" s="107"/>
      <c r="H23" s="27">
        <v>1866</v>
      </c>
      <c r="I23" s="28">
        <v>1866</v>
      </c>
      <c r="J23" s="60">
        <v>0</v>
      </c>
      <c r="K23" s="60">
        <v>0</v>
      </c>
      <c r="L23" s="60">
        <v>146</v>
      </c>
      <c r="M23" s="60">
        <v>0</v>
      </c>
      <c r="N23" s="27">
        <f t="shared" si="3"/>
        <v>146</v>
      </c>
      <c r="O23" s="15">
        <f t="shared" si="2"/>
        <v>0</v>
      </c>
      <c r="P23" s="15">
        <f t="shared" si="2"/>
        <v>0</v>
      </c>
      <c r="Q23" s="15">
        <f t="shared" si="2"/>
        <v>100</v>
      </c>
      <c r="R23" s="15">
        <f t="shared" si="2"/>
        <v>0</v>
      </c>
      <c r="S23" s="29">
        <v>1473.7931474999998</v>
      </c>
    </row>
    <row r="24" spans="1:19" ht="11.25" customHeight="1">
      <c r="A24" s="110" t="s">
        <v>60</v>
      </c>
      <c r="B24" s="112" t="s">
        <v>61</v>
      </c>
      <c r="C24" s="11" t="s">
        <v>37</v>
      </c>
      <c r="D24" s="26" t="s">
        <v>38</v>
      </c>
      <c r="E24" s="26" t="s">
        <v>39</v>
      </c>
      <c r="F24" s="113">
        <v>42157</v>
      </c>
      <c r="G24" s="107" t="s">
        <v>62</v>
      </c>
      <c r="H24" s="27">
        <v>1803</v>
      </c>
      <c r="I24" s="28">
        <v>1803</v>
      </c>
      <c r="J24" s="60">
        <v>0</v>
      </c>
      <c r="K24" s="60">
        <v>275</v>
      </c>
      <c r="L24" s="60">
        <v>1956</v>
      </c>
      <c r="M24" s="60">
        <v>754</v>
      </c>
      <c r="N24" s="27">
        <f t="shared" si="3"/>
        <v>2985</v>
      </c>
      <c r="O24" s="15">
        <f t="shared" si="2"/>
        <v>0</v>
      </c>
      <c r="P24" s="15">
        <f t="shared" si="2"/>
        <v>9.212730318257957</v>
      </c>
      <c r="Q24" s="15">
        <f t="shared" si="2"/>
        <v>65.52763819095478</v>
      </c>
      <c r="R24" s="15">
        <f t="shared" si="2"/>
        <v>25.25963149078727</v>
      </c>
      <c r="S24" s="29">
        <v>5679.808327189105</v>
      </c>
    </row>
    <row r="25" spans="1:19" ht="11.25" customHeight="1">
      <c r="A25" s="111"/>
      <c r="B25" s="112"/>
      <c r="C25" s="11" t="s">
        <v>40</v>
      </c>
      <c r="D25" s="26" t="s">
        <v>41</v>
      </c>
      <c r="E25" s="26" t="s">
        <v>39</v>
      </c>
      <c r="F25" s="107"/>
      <c r="G25" s="107"/>
      <c r="H25" s="27">
        <v>1966</v>
      </c>
      <c r="I25" s="28">
        <v>1966</v>
      </c>
      <c r="J25" s="60">
        <v>0</v>
      </c>
      <c r="K25" s="60">
        <v>275</v>
      </c>
      <c r="L25" s="60">
        <v>1956</v>
      </c>
      <c r="M25" s="60">
        <v>754</v>
      </c>
      <c r="N25" s="27">
        <f t="shared" si="3"/>
        <v>2985</v>
      </c>
      <c r="O25" s="15">
        <f t="shared" si="2"/>
        <v>0</v>
      </c>
      <c r="P25" s="15">
        <f t="shared" si="2"/>
        <v>9.212730318257957</v>
      </c>
      <c r="Q25" s="15">
        <f t="shared" si="2"/>
        <v>65.52763819095478</v>
      </c>
      <c r="R25" s="15">
        <f t="shared" si="2"/>
        <v>25.25963149078727</v>
      </c>
      <c r="S25" s="29">
        <v>5679.808327189105</v>
      </c>
    </row>
    <row r="26" spans="1:19" ht="11.25" customHeight="1">
      <c r="A26" s="110" t="s">
        <v>63</v>
      </c>
      <c r="B26" s="112" t="s">
        <v>64</v>
      </c>
      <c r="C26" s="11" t="s">
        <v>37</v>
      </c>
      <c r="D26" s="26" t="s">
        <v>38</v>
      </c>
      <c r="E26" s="26" t="s">
        <v>39</v>
      </c>
      <c r="F26" s="107" t="s">
        <v>65</v>
      </c>
      <c r="G26" s="107" t="s">
        <v>59</v>
      </c>
      <c r="H26" s="27">
        <v>3067</v>
      </c>
      <c r="I26" s="28">
        <v>3067</v>
      </c>
      <c r="J26" s="60">
        <v>0</v>
      </c>
      <c r="K26" s="60">
        <v>1152</v>
      </c>
      <c r="L26" s="60">
        <v>3691</v>
      </c>
      <c r="M26" s="60">
        <v>400</v>
      </c>
      <c r="N26" s="27">
        <f t="shared" si="3"/>
        <v>5243</v>
      </c>
      <c r="O26" s="15">
        <f t="shared" si="2"/>
        <v>0</v>
      </c>
      <c r="P26" s="15">
        <f t="shared" si="2"/>
        <v>21.972153347320237</v>
      </c>
      <c r="Q26" s="15">
        <f t="shared" si="2"/>
        <v>70.39862674041579</v>
      </c>
      <c r="R26" s="15">
        <f t="shared" si="2"/>
        <v>7.629219912263971</v>
      </c>
      <c r="S26" s="29">
        <v>16439.341899441282</v>
      </c>
    </row>
    <row r="27" spans="1:19" ht="11.25" customHeight="1">
      <c r="A27" s="111"/>
      <c r="B27" s="112"/>
      <c r="C27" s="11" t="s">
        <v>40</v>
      </c>
      <c r="D27" s="26" t="s">
        <v>41</v>
      </c>
      <c r="E27" s="26" t="s">
        <v>39</v>
      </c>
      <c r="F27" s="107"/>
      <c r="G27" s="107"/>
      <c r="H27" s="27">
        <v>3204</v>
      </c>
      <c r="I27" s="28">
        <v>3204</v>
      </c>
      <c r="J27" s="60">
        <v>0</v>
      </c>
      <c r="K27" s="60">
        <v>1152</v>
      </c>
      <c r="L27" s="60">
        <v>3691</v>
      </c>
      <c r="M27" s="60">
        <v>400</v>
      </c>
      <c r="N27" s="27">
        <f t="shared" si="3"/>
        <v>5243</v>
      </c>
      <c r="O27" s="15">
        <f t="shared" si="2"/>
        <v>0</v>
      </c>
      <c r="P27" s="15">
        <f t="shared" si="2"/>
        <v>21.972153347320237</v>
      </c>
      <c r="Q27" s="15">
        <f t="shared" si="2"/>
        <v>70.39862674041579</v>
      </c>
      <c r="R27" s="15">
        <f t="shared" si="2"/>
        <v>7.629219912263971</v>
      </c>
      <c r="S27" s="29">
        <v>16439.341899441282</v>
      </c>
    </row>
    <row r="28" spans="1:19" s="25" customFormat="1" ht="12" customHeight="1">
      <c r="A28" s="99">
        <v>4</v>
      </c>
      <c r="B28" s="115" t="s">
        <v>66</v>
      </c>
      <c r="C28" s="18" t="s">
        <v>43</v>
      </c>
      <c r="D28" s="19"/>
      <c r="E28" s="98"/>
      <c r="F28" s="20"/>
      <c r="G28" s="20"/>
      <c r="H28" s="21"/>
      <c r="I28" s="21"/>
      <c r="J28" s="22"/>
      <c r="K28" s="22"/>
      <c r="L28" s="22"/>
      <c r="M28" s="22"/>
      <c r="N28" s="21"/>
      <c r="O28" s="30"/>
      <c r="P28" s="30"/>
      <c r="Q28" s="30"/>
      <c r="R28" s="30"/>
      <c r="S28" s="24"/>
    </row>
    <row r="29" spans="1:19" s="25" customFormat="1" ht="12" customHeight="1">
      <c r="A29" s="100"/>
      <c r="B29" s="115"/>
      <c r="C29" s="18" t="s">
        <v>44</v>
      </c>
      <c r="D29" s="19"/>
      <c r="E29" s="98"/>
      <c r="F29" s="20"/>
      <c r="G29" s="20"/>
      <c r="H29" s="21"/>
      <c r="I29" s="21"/>
      <c r="J29" s="22"/>
      <c r="K29" s="22"/>
      <c r="L29" s="22"/>
      <c r="M29" s="22"/>
      <c r="N29" s="21"/>
      <c r="O29" s="30"/>
      <c r="P29" s="30"/>
      <c r="Q29" s="30"/>
      <c r="R29" s="30"/>
      <c r="S29" s="24"/>
    </row>
    <row r="30" spans="1:19" ht="12" customHeight="1">
      <c r="A30" s="110" t="s">
        <v>67</v>
      </c>
      <c r="B30" s="112" t="s">
        <v>49</v>
      </c>
      <c r="C30" s="11" t="s">
        <v>37</v>
      </c>
      <c r="D30" s="26" t="s">
        <v>38</v>
      </c>
      <c r="E30" s="26" t="s">
        <v>39</v>
      </c>
      <c r="F30" s="107" t="s">
        <v>50</v>
      </c>
      <c r="G30" s="107" t="s">
        <v>51</v>
      </c>
      <c r="H30" s="27">
        <v>1484</v>
      </c>
      <c r="I30" s="28">
        <v>1751.12</v>
      </c>
      <c r="J30" s="60">
        <v>0</v>
      </c>
      <c r="K30" s="60">
        <v>516.36</v>
      </c>
      <c r="L30" s="60">
        <v>543.72</v>
      </c>
      <c r="M30" s="60">
        <v>436.56</v>
      </c>
      <c r="N30" s="27">
        <f t="shared" si="3"/>
        <v>1496.6399999999999</v>
      </c>
      <c r="O30" s="15">
        <f aca="true" t="shared" si="4" ref="O30:R75">J30/$N30*100</f>
        <v>0</v>
      </c>
      <c r="P30" s="15">
        <f t="shared" si="4"/>
        <v>34.50128287363695</v>
      </c>
      <c r="Q30" s="15">
        <f t="shared" si="4"/>
        <v>36.32937780628608</v>
      </c>
      <c r="R30" s="15">
        <f t="shared" si="4"/>
        <v>29.169339320076975</v>
      </c>
      <c r="S30" s="29">
        <v>2844.3195370787994</v>
      </c>
    </row>
    <row r="31" spans="1:19" ht="11.25" customHeight="1">
      <c r="A31" s="111"/>
      <c r="B31" s="112"/>
      <c r="C31" s="11" t="s">
        <v>40</v>
      </c>
      <c r="D31" s="26" t="s">
        <v>41</v>
      </c>
      <c r="E31" s="26" t="s">
        <v>39</v>
      </c>
      <c r="F31" s="107"/>
      <c r="G31" s="107"/>
      <c r="H31" s="27">
        <v>1681</v>
      </c>
      <c r="I31" s="28">
        <v>1983.58</v>
      </c>
      <c r="J31" s="60">
        <v>0</v>
      </c>
      <c r="K31" s="60">
        <v>516.36</v>
      </c>
      <c r="L31" s="60">
        <v>543.72</v>
      </c>
      <c r="M31" s="60">
        <v>436.56</v>
      </c>
      <c r="N31" s="27">
        <f t="shared" si="3"/>
        <v>1496.6399999999999</v>
      </c>
      <c r="O31" s="15">
        <f t="shared" si="4"/>
        <v>0</v>
      </c>
      <c r="P31" s="15">
        <f t="shared" si="4"/>
        <v>34.50128287363695</v>
      </c>
      <c r="Q31" s="15">
        <f t="shared" si="4"/>
        <v>36.32937780628608</v>
      </c>
      <c r="R31" s="15">
        <f t="shared" si="4"/>
        <v>29.169339320076975</v>
      </c>
      <c r="S31" s="29">
        <v>2844.3195370787994</v>
      </c>
    </row>
    <row r="32" spans="1:19" s="25" customFormat="1" ht="12" customHeight="1">
      <c r="A32" s="99">
        <v>5</v>
      </c>
      <c r="B32" s="115" t="s">
        <v>68</v>
      </c>
      <c r="C32" s="18" t="s">
        <v>43</v>
      </c>
      <c r="D32" s="19"/>
      <c r="E32" s="98"/>
      <c r="F32" s="20"/>
      <c r="G32" s="20"/>
      <c r="H32" s="21"/>
      <c r="I32" s="21"/>
      <c r="J32" s="22"/>
      <c r="K32" s="22"/>
      <c r="L32" s="22"/>
      <c r="M32" s="22"/>
      <c r="N32" s="21"/>
      <c r="O32" s="30"/>
      <c r="P32" s="30"/>
      <c r="Q32" s="30"/>
      <c r="R32" s="30"/>
      <c r="S32" s="24"/>
    </row>
    <row r="33" spans="1:19" s="25" customFormat="1" ht="12" customHeight="1">
      <c r="A33" s="100"/>
      <c r="B33" s="115"/>
      <c r="C33" s="18" t="s">
        <v>44</v>
      </c>
      <c r="D33" s="19"/>
      <c r="E33" s="98"/>
      <c r="F33" s="20"/>
      <c r="G33" s="20"/>
      <c r="H33" s="21"/>
      <c r="I33" s="21"/>
      <c r="J33" s="22"/>
      <c r="K33" s="22"/>
      <c r="L33" s="22"/>
      <c r="M33" s="22"/>
      <c r="N33" s="21"/>
      <c r="O33" s="30"/>
      <c r="P33" s="30"/>
      <c r="Q33" s="30"/>
      <c r="R33" s="30"/>
      <c r="S33" s="24"/>
    </row>
    <row r="34" spans="1:19" ht="11.25" customHeight="1">
      <c r="A34" s="110" t="s">
        <v>69</v>
      </c>
      <c r="B34" s="112" t="s">
        <v>70</v>
      </c>
      <c r="C34" s="11" t="s">
        <v>37</v>
      </c>
      <c r="D34" s="26" t="s">
        <v>38</v>
      </c>
      <c r="E34" s="26" t="s">
        <v>39</v>
      </c>
      <c r="F34" s="107" t="s">
        <v>71</v>
      </c>
      <c r="G34" s="107" t="s">
        <v>72</v>
      </c>
      <c r="H34" s="27">
        <v>2701</v>
      </c>
      <c r="I34" s="28">
        <v>2701</v>
      </c>
      <c r="J34" s="60">
        <v>0</v>
      </c>
      <c r="K34" s="60">
        <v>730</v>
      </c>
      <c r="L34" s="60">
        <v>501</v>
      </c>
      <c r="M34" s="60">
        <v>454</v>
      </c>
      <c r="N34" s="27">
        <f t="shared" si="3"/>
        <v>1685</v>
      </c>
      <c r="O34" s="15">
        <f t="shared" si="4"/>
        <v>0</v>
      </c>
      <c r="P34" s="15">
        <f t="shared" si="4"/>
        <v>43.32344213649852</v>
      </c>
      <c r="Q34" s="15">
        <f t="shared" si="4"/>
        <v>29.73293768545994</v>
      </c>
      <c r="R34" s="15">
        <f t="shared" si="4"/>
        <v>26.943620178041545</v>
      </c>
      <c r="S34" s="29">
        <v>4649.165422485815</v>
      </c>
    </row>
    <row r="35" spans="1:19" ht="11.25" customHeight="1">
      <c r="A35" s="111"/>
      <c r="B35" s="112"/>
      <c r="C35" s="11" t="s">
        <v>40</v>
      </c>
      <c r="D35" s="26" t="s">
        <v>41</v>
      </c>
      <c r="E35" s="26" t="s">
        <v>39</v>
      </c>
      <c r="F35" s="107"/>
      <c r="G35" s="107"/>
      <c r="H35" s="27">
        <v>2846</v>
      </c>
      <c r="I35" s="28">
        <v>2846</v>
      </c>
      <c r="J35" s="60">
        <v>0</v>
      </c>
      <c r="K35" s="60">
        <v>730</v>
      </c>
      <c r="L35" s="60">
        <v>501</v>
      </c>
      <c r="M35" s="60">
        <v>454</v>
      </c>
      <c r="N35" s="27">
        <f t="shared" si="3"/>
        <v>1685</v>
      </c>
      <c r="O35" s="15">
        <f t="shared" si="4"/>
        <v>0</v>
      </c>
      <c r="P35" s="15">
        <f t="shared" si="4"/>
        <v>43.32344213649852</v>
      </c>
      <c r="Q35" s="15">
        <f t="shared" si="4"/>
        <v>29.73293768545994</v>
      </c>
      <c r="R35" s="15">
        <f t="shared" si="4"/>
        <v>26.943620178041545</v>
      </c>
      <c r="S35" s="29">
        <v>4649.165422485815</v>
      </c>
    </row>
    <row r="36" spans="1:19" s="25" customFormat="1" ht="12" customHeight="1">
      <c r="A36" s="99">
        <v>6</v>
      </c>
      <c r="B36" s="115" t="s">
        <v>73</v>
      </c>
      <c r="C36" s="18" t="s">
        <v>43</v>
      </c>
      <c r="D36" s="19"/>
      <c r="E36" s="98"/>
      <c r="F36" s="20"/>
      <c r="G36" s="20"/>
      <c r="H36" s="21"/>
      <c r="I36" s="21"/>
      <c r="J36" s="22"/>
      <c r="K36" s="22"/>
      <c r="L36" s="22"/>
      <c r="M36" s="22"/>
      <c r="N36" s="21"/>
      <c r="O36" s="30"/>
      <c r="P36" s="30"/>
      <c r="Q36" s="30"/>
      <c r="R36" s="30"/>
      <c r="S36" s="24"/>
    </row>
    <row r="37" spans="1:19" s="25" customFormat="1" ht="12" customHeight="1">
      <c r="A37" s="100"/>
      <c r="B37" s="115"/>
      <c r="C37" s="18" t="s">
        <v>44</v>
      </c>
      <c r="D37" s="19"/>
      <c r="E37" s="98"/>
      <c r="F37" s="20"/>
      <c r="G37" s="20"/>
      <c r="H37" s="21"/>
      <c r="I37" s="21"/>
      <c r="J37" s="22"/>
      <c r="K37" s="22"/>
      <c r="L37" s="22"/>
      <c r="M37" s="22"/>
      <c r="N37" s="21"/>
      <c r="O37" s="30"/>
      <c r="P37" s="30"/>
      <c r="Q37" s="30"/>
      <c r="R37" s="30"/>
      <c r="S37" s="24"/>
    </row>
    <row r="38" spans="1:19" ht="11.25" customHeight="1">
      <c r="A38" s="110" t="s">
        <v>74</v>
      </c>
      <c r="B38" s="112" t="s">
        <v>75</v>
      </c>
      <c r="C38" s="11" t="s">
        <v>37</v>
      </c>
      <c r="D38" s="26" t="s">
        <v>38</v>
      </c>
      <c r="E38" s="26" t="s">
        <v>39</v>
      </c>
      <c r="F38" s="107" t="s">
        <v>71</v>
      </c>
      <c r="G38" s="107" t="s">
        <v>72</v>
      </c>
      <c r="H38" s="27">
        <v>2159</v>
      </c>
      <c r="I38" s="28">
        <v>2159</v>
      </c>
      <c r="J38" s="60">
        <v>0</v>
      </c>
      <c r="K38" s="60">
        <v>569</v>
      </c>
      <c r="L38" s="60">
        <v>849</v>
      </c>
      <c r="M38" s="60">
        <v>0</v>
      </c>
      <c r="N38" s="27">
        <f t="shared" si="3"/>
        <v>1418</v>
      </c>
      <c r="O38" s="15">
        <f t="shared" si="4"/>
        <v>0</v>
      </c>
      <c r="P38" s="15">
        <f t="shared" si="4"/>
        <v>40.12693935119887</v>
      </c>
      <c r="Q38" s="15">
        <f t="shared" si="4"/>
        <v>59.87306064880112</v>
      </c>
      <c r="R38" s="15">
        <f t="shared" si="4"/>
        <v>0</v>
      </c>
      <c r="S38" s="29">
        <v>3103.8154820057794</v>
      </c>
    </row>
    <row r="39" spans="1:19" ht="11.25" customHeight="1">
      <c r="A39" s="111"/>
      <c r="B39" s="112"/>
      <c r="C39" s="11" t="s">
        <v>40</v>
      </c>
      <c r="D39" s="26" t="s">
        <v>41</v>
      </c>
      <c r="E39" s="26" t="s">
        <v>39</v>
      </c>
      <c r="F39" s="107"/>
      <c r="G39" s="107"/>
      <c r="H39" s="27">
        <v>2219</v>
      </c>
      <c r="I39" s="28">
        <v>2219</v>
      </c>
      <c r="J39" s="60">
        <v>0</v>
      </c>
      <c r="K39" s="60">
        <v>569</v>
      </c>
      <c r="L39" s="60">
        <v>849</v>
      </c>
      <c r="M39" s="60">
        <v>0</v>
      </c>
      <c r="N39" s="27">
        <f t="shared" si="3"/>
        <v>1418</v>
      </c>
      <c r="O39" s="15">
        <f t="shared" si="4"/>
        <v>0</v>
      </c>
      <c r="P39" s="15">
        <f t="shared" si="4"/>
        <v>40.12693935119887</v>
      </c>
      <c r="Q39" s="15">
        <f t="shared" si="4"/>
        <v>59.87306064880112</v>
      </c>
      <c r="R39" s="15">
        <f t="shared" si="4"/>
        <v>0</v>
      </c>
      <c r="S39" s="29">
        <v>3103.8154820057794</v>
      </c>
    </row>
    <row r="40" spans="1:19" s="25" customFormat="1" ht="12" customHeight="1">
      <c r="A40" s="99">
        <v>7</v>
      </c>
      <c r="B40" s="115" t="s">
        <v>76</v>
      </c>
      <c r="C40" s="18" t="s">
        <v>43</v>
      </c>
      <c r="D40" s="19"/>
      <c r="E40" s="98"/>
      <c r="F40" s="20"/>
      <c r="G40" s="20"/>
      <c r="H40" s="21"/>
      <c r="I40" s="21"/>
      <c r="J40" s="22"/>
      <c r="K40" s="22"/>
      <c r="L40" s="22"/>
      <c r="M40" s="22"/>
      <c r="N40" s="21"/>
      <c r="O40" s="30"/>
      <c r="P40" s="30"/>
      <c r="Q40" s="30"/>
      <c r="R40" s="30"/>
      <c r="S40" s="24"/>
    </row>
    <row r="41" spans="1:19" s="25" customFormat="1" ht="12" customHeight="1">
      <c r="A41" s="100"/>
      <c r="B41" s="115"/>
      <c r="C41" s="18" t="s">
        <v>44</v>
      </c>
      <c r="D41" s="19"/>
      <c r="E41" s="98"/>
      <c r="F41" s="20"/>
      <c r="G41" s="20"/>
      <c r="H41" s="21"/>
      <c r="I41" s="21"/>
      <c r="J41" s="22"/>
      <c r="K41" s="22"/>
      <c r="L41" s="22"/>
      <c r="M41" s="22"/>
      <c r="N41" s="21"/>
      <c r="O41" s="30"/>
      <c r="P41" s="30"/>
      <c r="Q41" s="30"/>
      <c r="R41" s="30"/>
      <c r="S41" s="24"/>
    </row>
    <row r="42" spans="1:19" ht="11.25" customHeight="1">
      <c r="A42" s="110" t="s">
        <v>77</v>
      </c>
      <c r="B42" s="112" t="s">
        <v>78</v>
      </c>
      <c r="C42" s="11" t="s">
        <v>37</v>
      </c>
      <c r="D42" s="26" t="s">
        <v>38</v>
      </c>
      <c r="E42" s="26" t="s">
        <v>39</v>
      </c>
      <c r="F42" s="107" t="s">
        <v>79</v>
      </c>
      <c r="G42" s="107" t="s">
        <v>80</v>
      </c>
      <c r="H42" s="27">
        <v>2567</v>
      </c>
      <c r="I42" s="28">
        <v>2567</v>
      </c>
      <c r="J42" s="60">
        <v>0</v>
      </c>
      <c r="K42" s="60">
        <v>3852</v>
      </c>
      <c r="L42" s="60">
        <v>397</v>
      </c>
      <c r="M42" s="60">
        <v>799</v>
      </c>
      <c r="N42" s="27">
        <f t="shared" si="3"/>
        <v>5048</v>
      </c>
      <c r="O42" s="15">
        <f t="shared" si="4"/>
        <v>0</v>
      </c>
      <c r="P42" s="15">
        <f t="shared" si="4"/>
        <v>76.30744849445324</v>
      </c>
      <c r="Q42" s="15">
        <f t="shared" si="4"/>
        <v>7.864500792393027</v>
      </c>
      <c r="R42" s="15">
        <f t="shared" si="4"/>
        <v>15.828050713153724</v>
      </c>
      <c r="S42" s="29">
        <v>13310.294663100001</v>
      </c>
    </row>
    <row r="43" spans="1:19" ht="11.25" customHeight="1">
      <c r="A43" s="111"/>
      <c r="B43" s="112"/>
      <c r="C43" s="11" t="s">
        <v>40</v>
      </c>
      <c r="D43" s="26" t="s">
        <v>41</v>
      </c>
      <c r="E43" s="26" t="s">
        <v>39</v>
      </c>
      <c r="F43" s="107"/>
      <c r="G43" s="107"/>
      <c r="H43" s="27">
        <v>2673</v>
      </c>
      <c r="I43" s="28">
        <v>2673</v>
      </c>
      <c r="J43" s="60">
        <v>0</v>
      </c>
      <c r="K43" s="60">
        <v>3852</v>
      </c>
      <c r="L43" s="60">
        <v>397</v>
      </c>
      <c r="M43" s="60">
        <v>799</v>
      </c>
      <c r="N43" s="27">
        <f t="shared" si="3"/>
        <v>5048</v>
      </c>
      <c r="O43" s="15">
        <f t="shared" si="4"/>
        <v>0</v>
      </c>
      <c r="P43" s="15">
        <f t="shared" si="4"/>
        <v>76.30744849445324</v>
      </c>
      <c r="Q43" s="15">
        <f t="shared" si="4"/>
        <v>7.864500792393027</v>
      </c>
      <c r="R43" s="15">
        <f t="shared" si="4"/>
        <v>15.828050713153724</v>
      </c>
      <c r="S43" s="29">
        <v>13310.294663100001</v>
      </c>
    </row>
    <row r="44" spans="1:19" ht="11.25" customHeight="1">
      <c r="A44" s="110" t="s">
        <v>81</v>
      </c>
      <c r="B44" s="112" t="s">
        <v>82</v>
      </c>
      <c r="C44" s="11" t="s">
        <v>37</v>
      </c>
      <c r="D44" s="26" t="s">
        <v>38</v>
      </c>
      <c r="E44" s="26" t="s">
        <v>39</v>
      </c>
      <c r="F44" s="107" t="s">
        <v>79</v>
      </c>
      <c r="G44" s="107" t="s">
        <v>80</v>
      </c>
      <c r="H44" s="27">
        <v>1435</v>
      </c>
      <c r="I44" s="28">
        <v>1693.3</v>
      </c>
      <c r="J44" s="60">
        <v>0</v>
      </c>
      <c r="K44" s="60">
        <v>0</v>
      </c>
      <c r="L44" s="60">
        <v>199</v>
      </c>
      <c r="M44" s="60">
        <v>9</v>
      </c>
      <c r="N44" s="27">
        <f t="shared" si="3"/>
        <v>208</v>
      </c>
      <c r="O44" s="15">
        <f t="shared" si="4"/>
        <v>0</v>
      </c>
      <c r="P44" s="15">
        <f t="shared" si="4"/>
        <v>0</v>
      </c>
      <c r="Q44" s="15">
        <f t="shared" si="4"/>
        <v>95.67307692307693</v>
      </c>
      <c r="R44" s="15">
        <f t="shared" si="4"/>
        <v>4.326923076923077</v>
      </c>
      <c r="S44" s="29">
        <v>1264.223199032</v>
      </c>
    </row>
    <row r="45" spans="1:19" ht="11.25" customHeight="1">
      <c r="A45" s="111"/>
      <c r="B45" s="112"/>
      <c r="C45" s="11" t="s">
        <v>40</v>
      </c>
      <c r="D45" s="26" t="s">
        <v>41</v>
      </c>
      <c r="E45" s="26" t="s">
        <v>39</v>
      </c>
      <c r="F45" s="107"/>
      <c r="G45" s="107"/>
      <c r="H45" s="27">
        <v>1516</v>
      </c>
      <c r="I45" s="28">
        <v>1788.8799999999999</v>
      </c>
      <c r="J45" s="60">
        <v>0</v>
      </c>
      <c r="K45" s="60">
        <v>0</v>
      </c>
      <c r="L45" s="60">
        <v>199</v>
      </c>
      <c r="M45" s="60">
        <v>9</v>
      </c>
      <c r="N45" s="27">
        <f t="shared" si="3"/>
        <v>208</v>
      </c>
      <c r="O45" s="15">
        <f t="shared" si="4"/>
        <v>0</v>
      </c>
      <c r="P45" s="15">
        <f t="shared" si="4"/>
        <v>0</v>
      </c>
      <c r="Q45" s="15">
        <f t="shared" si="4"/>
        <v>95.67307692307693</v>
      </c>
      <c r="R45" s="15">
        <f t="shared" si="4"/>
        <v>4.326923076923077</v>
      </c>
      <c r="S45" s="29">
        <v>1264.223199032</v>
      </c>
    </row>
    <row r="46" spans="1:19" s="25" customFormat="1" ht="12" customHeight="1">
      <c r="A46" s="99">
        <v>8</v>
      </c>
      <c r="B46" s="115" t="s">
        <v>83</v>
      </c>
      <c r="C46" s="18" t="s">
        <v>43</v>
      </c>
      <c r="D46" s="19"/>
      <c r="E46" s="98"/>
      <c r="F46" s="20"/>
      <c r="G46" s="20"/>
      <c r="H46" s="21"/>
      <c r="I46" s="21"/>
      <c r="J46" s="22"/>
      <c r="K46" s="22"/>
      <c r="L46" s="22"/>
      <c r="M46" s="22"/>
      <c r="N46" s="21"/>
      <c r="O46" s="30"/>
      <c r="P46" s="30"/>
      <c r="Q46" s="30"/>
      <c r="R46" s="30"/>
      <c r="S46" s="24"/>
    </row>
    <row r="47" spans="1:19" s="25" customFormat="1" ht="12" customHeight="1">
      <c r="A47" s="100"/>
      <c r="B47" s="115"/>
      <c r="C47" s="18" t="s">
        <v>44</v>
      </c>
      <c r="D47" s="19"/>
      <c r="E47" s="98"/>
      <c r="F47" s="20"/>
      <c r="G47" s="20"/>
      <c r="H47" s="21"/>
      <c r="I47" s="21"/>
      <c r="J47" s="22"/>
      <c r="K47" s="22"/>
      <c r="L47" s="22"/>
      <c r="M47" s="22"/>
      <c r="N47" s="21"/>
      <c r="O47" s="30"/>
      <c r="P47" s="30"/>
      <c r="Q47" s="30"/>
      <c r="R47" s="30"/>
      <c r="S47" s="24"/>
    </row>
    <row r="48" spans="1:19" ht="11.25" customHeight="1">
      <c r="A48" s="110" t="s">
        <v>84</v>
      </c>
      <c r="B48" s="112" t="s">
        <v>78</v>
      </c>
      <c r="C48" s="11" t="s">
        <v>37</v>
      </c>
      <c r="D48" s="26" t="s">
        <v>38</v>
      </c>
      <c r="E48" s="26" t="s">
        <v>39</v>
      </c>
      <c r="F48" s="107" t="s">
        <v>85</v>
      </c>
      <c r="G48" s="107" t="s">
        <v>80</v>
      </c>
      <c r="H48" s="27">
        <v>2567</v>
      </c>
      <c r="I48" s="28">
        <v>2567</v>
      </c>
      <c r="J48" s="60">
        <v>0</v>
      </c>
      <c r="K48" s="60">
        <v>1062</v>
      </c>
      <c r="L48" s="60">
        <v>133</v>
      </c>
      <c r="M48" s="60">
        <v>0</v>
      </c>
      <c r="N48" s="27">
        <f t="shared" si="3"/>
        <v>1195</v>
      </c>
      <c r="O48" s="15">
        <f t="shared" si="4"/>
        <v>0</v>
      </c>
      <c r="P48" s="15">
        <f t="shared" si="4"/>
        <v>88.8702928870293</v>
      </c>
      <c r="Q48" s="15">
        <f t="shared" si="4"/>
        <v>11.129707112970712</v>
      </c>
      <c r="R48" s="15">
        <f t="shared" si="4"/>
        <v>0</v>
      </c>
      <c r="S48" s="29">
        <v>3216.53293</v>
      </c>
    </row>
    <row r="49" spans="1:19" ht="11.25" customHeight="1">
      <c r="A49" s="111"/>
      <c r="B49" s="112"/>
      <c r="C49" s="11" t="s">
        <v>40</v>
      </c>
      <c r="D49" s="26" t="s">
        <v>41</v>
      </c>
      <c r="E49" s="26" t="s">
        <v>39</v>
      </c>
      <c r="F49" s="107"/>
      <c r="G49" s="107"/>
      <c r="H49" s="27">
        <v>2673</v>
      </c>
      <c r="I49" s="28">
        <v>2673</v>
      </c>
      <c r="J49" s="60">
        <v>0</v>
      </c>
      <c r="K49" s="60">
        <v>1062</v>
      </c>
      <c r="L49" s="60">
        <v>133</v>
      </c>
      <c r="M49" s="60">
        <v>0</v>
      </c>
      <c r="N49" s="27">
        <f t="shared" si="3"/>
        <v>1195</v>
      </c>
      <c r="O49" s="15">
        <f t="shared" si="4"/>
        <v>0</v>
      </c>
      <c r="P49" s="15">
        <f t="shared" si="4"/>
        <v>88.8702928870293</v>
      </c>
      <c r="Q49" s="15">
        <f t="shared" si="4"/>
        <v>11.129707112970712</v>
      </c>
      <c r="R49" s="15">
        <f t="shared" si="4"/>
        <v>0</v>
      </c>
      <c r="S49" s="29">
        <v>3216.53293</v>
      </c>
    </row>
    <row r="50" spans="1:19" s="25" customFormat="1" ht="12" customHeight="1">
      <c r="A50" s="99">
        <v>9</v>
      </c>
      <c r="B50" s="115" t="s">
        <v>86</v>
      </c>
      <c r="C50" s="18" t="s">
        <v>43</v>
      </c>
      <c r="D50" s="19"/>
      <c r="E50" s="98"/>
      <c r="F50" s="20"/>
      <c r="G50" s="20"/>
      <c r="H50" s="21"/>
      <c r="I50" s="21"/>
      <c r="J50" s="22"/>
      <c r="K50" s="22"/>
      <c r="L50" s="22"/>
      <c r="M50" s="22"/>
      <c r="N50" s="21"/>
      <c r="O50" s="30"/>
      <c r="P50" s="30"/>
      <c r="Q50" s="30"/>
      <c r="R50" s="30"/>
      <c r="S50" s="24"/>
    </row>
    <row r="51" spans="1:19" s="25" customFormat="1" ht="12" customHeight="1">
      <c r="A51" s="100"/>
      <c r="B51" s="115"/>
      <c r="C51" s="18" t="s">
        <v>44</v>
      </c>
      <c r="D51" s="19"/>
      <c r="E51" s="98"/>
      <c r="F51" s="20"/>
      <c r="G51" s="20"/>
      <c r="H51" s="21"/>
      <c r="I51" s="21"/>
      <c r="J51" s="22"/>
      <c r="K51" s="22"/>
      <c r="L51" s="22"/>
      <c r="M51" s="22"/>
      <c r="N51" s="21"/>
      <c r="O51" s="30"/>
      <c r="P51" s="30"/>
      <c r="Q51" s="30"/>
      <c r="R51" s="30"/>
      <c r="S51" s="24"/>
    </row>
    <row r="52" spans="1:19" ht="11.25" customHeight="1">
      <c r="A52" s="110" t="s">
        <v>87</v>
      </c>
      <c r="B52" s="112" t="s">
        <v>88</v>
      </c>
      <c r="C52" s="11" t="s">
        <v>37</v>
      </c>
      <c r="D52" s="26" t="s">
        <v>38</v>
      </c>
      <c r="E52" s="26" t="s">
        <v>39</v>
      </c>
      <c r="F52" s="107" t="s">
        <v>89</v>
      </c>
      <c r="G52" s="107" t="s">
        <v>90</v>
      </c>
      <c r="H52" s="27">
        <v>3169</v>
      </c>
      <c r="I52" s="28">
        <v>3739.4199999999996</v>
      </c>
      <c r="J52" s="60">
        <v>0</v>
      </c>
      <c r="K52" s="60">
        <v>6799</v>
      </c>
      <c r="L52" s="60">
        <v>19521</v>
      </c>
      <c r="M52" s="60">
        <v>676</v>
      </c>
      <c r="N52" s="27">
        <f t="shared" si="3"/>
        <v>26996</v>
      </c>
      <c r="O52" s="15">
        <f t="shared" si="4"/>
        <v>0</v>
      </c>
      <c r="P52" s="15">
        <f t="shared" si="4"/>
        <v>25.185212624092458</v>
      </c>
      <c r="Q52" s="15">
        <f t="shared" si="4"/>
        <v>72.3107126981775</v>
      </c>
      <c r="R52" s="15">
        <f t="shared" si="4"/>
        <v>2.504074677730034</v>
      </c>
      <c r="S52" s="29">
        <v>107302.21113401603</v>
      </c>
    </row>
    <row r="53" spans="1:19" ht="11.25" customHeight="1">
      <c r="A53" s="111"/>
      <c r="B53" s="112"/>
      <c r="C53" s="11" t="s">
        <v>40</v>
      </c>
      <c r="D53" s="26" t="s">
        <v>41</v>
      </c>
      <c r="E53" s="26" t="s">
        <v>39</v>
      </c>
      <c r="F53" s="107"/>
      <c r="G53" s="107"/>
      <c r="H53" s="27">
        <v>3409</v>
      </c>
      <c r="I53" s="28">
        <v>4022.62</v>
      </c>
      <c r="J53" s="60">
        <v>0</v>
      </c>
      <c r="K53" s="60">
        <v>6799</v>
      </c>
      <c r="L53" s="60">
        <v>19521</v>
      </c>
      <c r="M53" s="60">
        <v>676</v>
      </c>
      <c r="N53" s="27">
        <f t="shared" si="3"/>
        <v>26996</v>
      </c>
      <c r="O53" s="15">
        <f t="shared" si="4"/>
        <v>0</v>
      </c>
      <c r="P53" s="15">
        <f t="shared" si="4"/>
        <v>25.185212624092458</v>
      </c>
      <c r="Q53" s="15">
        <f t="shared" si="4"/>
        <v>72.3107126981775</v>
      </c>
      <c r="R53" s="15">
        <f t="shared" si="4"/>
        <v>2.504074677730034</v>
      </c>
      <c r="S53" s="29">
        <v>107302.21113401603</v>
      </c>
    </row>
    <row r="54" spans="1:19" ht="11.25" customHeight="1">
      <c r="A54" s="110" t="s">
        <v>91</v>
      </c>
      <c r="B54" s="112" t="s">
        <v>92</v>
      </c>
      <c r="C54" s="11" t="s">
        <v>37</v>
      </c>
      <c r="D54" s="26" t="s">
        <v>38</v>
      </c>
      <c r="E54" s="26" t="s">
        <v>39</v>
      </c>
      <c r="F54" s="113">
        <v>41984</v>
      </c>
      <c r="G54" s="107" t="s">
        <v>93</v>
      </c>
      <c r="H54" s="27">
        <v>2915</v>
      </c>
      <c r="I54" s="28">
        <v>2915</v>
      </c>
      <c r="J54" s="60">
        <v>0</v>
      </c>
      <c r="K54" s="60">
        <v>234</v>
      </c>
      <c r="L54" s="60">
        <v>494</v>
      </c>
      <c r="M54" s="60">
        <v>0</v>
      </c>
      <c r="N54" s="27">
        <f t="shared" si="3"/>
        <v>728</v>
      </c>
      <c r="O54" s="15">
        <f t="shared" si="4"/>
        <v>0</v>
      </c>
      <c r="P54" s="15">
        <f t="shared" si="4"/>
        <v>32.142857142857146</v>
      </c>
      <c r="Q54" s="15">
        <f t="shared" si="4"/>
        <v>67.85714285714286</v>
      </c>
      <c r="R54" s="15">
        <f t="shared" si="4"/>
        <v>0</v>
      </c>
      <c r="S54" s="29">
        <v>2627.3089166</v>
      </c>
    </row>
    <row r="55" spans="1:19" ht="11.25" customHeight="1">
      <c r="A55" s="111"/>
      <c r="B55" s="112"/>
      <c r="C55" s="11" t="s">
        <v>40</v>
      </c>
      <c r="D55" s="26" t="s">
        <v>41</v>
      </c>
      <c r="E55" s="26" t="s">
        <v>39</v>
      </c>
      <c r="F55" s="107"/>
      <c r="G55" s="107"/>
      <c r="H55" s="27">
        <v>2983</v>
      </c>
      <c r="I55" s="28">
        <v>2983</v>
      </c>
      <c r="J55" s="60">
        <v>0</v>
      </c>
      <c r="K55" s="60">
        <v>234</v>
      </c>
      <c r="L55" s="60">
        <v>494</v>
      </c>
      <c r="M55" s="60">
        <v>0</v>
      </c>
      <c r="N55" s="27">
        <f t="shared" si="3"/>
        <v>728</v>
      </c>
      <c r="O55" s="15">
        <f t="shared" si="4"/>
        <v>0</v>
      </c>
      <c r="P55" s="15">
        <f t="shared" si="4"/>
        <v>32.142857142857146</v>
      </c>
      <c r="Q55" s="15">
        <f t="shared" si="4"/>
        <v>67.85714285714286</v>
      </c>
      <c r="R55" s="15">
        <f t="shared" si="4"/>
        <v>0</v>
      </c>
      <c r="S55" s="29">
        <v>2627.3089166</v>
      </c>
    </row>
    <row r="56" spans="1:19" ht="11.25" customHeight="1">
      <c r="A56" s="110" t="s">
        <v>94</v>
      </c>
      <c r="B56" s="112" t="s">
        <v>95</v>
      </c>
      <c r="C56" s="11" t="s">
        <v>37</v>
      </c>
      <c r="D56" s="26" t="s">
        <v>38</v>
      </c>
      <c r="E56" s="26" t="s">
        <v>39</v>
      </c>
      <c r="F56" s="113">
        <v>41984</v>
      </c>
      <c r="G56" s="107" t="s">
        <v>96</v>
      </c>
      <c r="H56" s="27">
        <v>2719</v>
      </c>
      <c r="I56" s="28">
        <v>3208.4199999999996</v>
      </c>
      <c r="J56" s="60">
        <v>0</v>
      </c>
      <c r="K56" s="60">
        <v>0</v>
      </c>
      <c r="L56" s="60">
        <v>249</v>
      </c>
      <c r="M56" s="60">
        <v>0</v>
      </c>
      <c r="N56" s="27">
        <f t="shared" si="3"/>
        <v>249</v>
      </c>
      <c r="O56" s="15">
        <f t="shared" si="4"/>
        <v>0</v>
      </c>
      <c r="P56" s="15">
        <f t="shared" si="4"/>
        <v>0</v>
      </c>
      <c r="Q56" s="15">
        <f t="shared" si="4"/>
        <v>100</v>
      </c>
      <c r="R56" s="15">
        <f t="shared" si="4"/>
        <v>0</v>
      </c>
      <c r="S56" s="29">
        <v>1965.3441229419998</v>
      </c>
    </row>
    <row r="57" spans="1:19" ht="11.25" customHeight="1">
      <c r="A57" s="111"/>
      <c r="B57" s="112"/>
      <c r="C57" s="11" t="s">
        <v>40</v>
      </c>
      <c r="D57" s="26" t="s">
        <v>41</v>
      </c>
      <c r="E57" s="26" t="s">
        <v>39</v>
      </c>
      <c r="F57" s="107"/>
      <c r="G57" s="107"/>
      <c r="H57" s="27">
        <v>2796</v>
      </c>
      <c r="I57" s="28">
        <v>3299.2799999999997</v>
      </c>
      <c r="J57" s="60">
        <v>0</v>
      </c>
      <c r="K57" s="60">
        <v>0</v>
      </c>
      <c r="L57" s="60">
        <v>249</v>
      </c>
      <c r="M57" s="60">
        <v>0</v>
      </c>
      <c r="N57" s="27">
        <f t="shared" si="3"/>
        <v>249</v>
      </c>
      <c r="O57" s="15">
        <f t="shared" si="4"/>
        <v>0</v>
      </c>
      <c r="P57" s="15">
        <f t="shared" si="4"/>
        <v>0</v>
      </c>
      <c r="Q57" s="15">
        <f t="shared" si="4"/>
        <v>100</v>
      </c>
      <c r="R57" s="15">
        <f t="shared" si="4"/>
        <v>0</v>
      </c>
      <c r="S57" s="29">
        <v>1965.3441229419998</v>
      </c>
    </row>
    <row r="58" spans="1:19" ht="11.25" customHeight="1">
      <c r="A58" s="110" t="s">
        <v>97</v>
      </c>
      <c r="B58" s="112" t="s">
        <v>98</v>
      </c>
      <c r="C58" s="11" t="s">
        <v>37</v>
      </c>
      <c r="D58" s="26" t="s">
        <v>38</v>
      </c>
      <c r="E58" s="26" t="s">
        <v>39</v>
      </c>
      <c r="F58" s="113">
        <v>41955</v>
      </c>
      <c r="G58" s="107" t="s">
        <v>99</v>
      </c>
      <c r="H58" s="27">
        <v>6312</v>
      </c>
      <c r="I58" s="28">
        <v>7448.16</v>
      </c>
      <c r="J58" s="60">
        <v>0</v>
      </c>
      <c r="K58" s="60">
        <v>224</v>
      </c>
      <c r="L58" s="60">
        <v>119.99999999999999</v>
      </c>
      <c r="M58" s="60">
        <v>0</v>
      </c>
      <c r="N58" s="27">
        <f t="shared" si="3"/>
        <v>344</v>
      </c>
      <c r="O58" s="15">
        <f t="shared" si="4"/>
        <v>0</v>
      </c>
      <c r="P58" s="15">
        <f t="shared" si="4"/>
        <v>65.11627906976744</v>
      </c>
      <c r="Q58" s="15">
        <f t="shared" si="4"/>
        <v>34.883720930232556</v>
      </c>
      <c r="R58" s="15">
        <f t="shared" si="4"/>
        <v>0</v>
      </c>
      <c r="S58" s="29">
        <v>2562.24100122</v>
      </c>
    </row>
    <row r="59" spans="1:19" ht="11.25" customHeight="1">
      <c r="A59" s="111"/>
      <c r="B59" s="112"/>
      <c r="C59" s="11" t="s">
        <v>40</v>
      </c>
      <c r="D59" s="26" t="s">
        <v>41</v>
      </c>
      <c r="E59" s="26" t="s">
        <v>39</v>
      </c>
      <c r="F59" s="107"/>
      <c r="G59" s="107"/>
      <c r="H59" s="27">
        <v>6312</v>
      </c>
      <c r="I59" s="28">
        <v>7448.16</v>
      </c>
      <c r="J59" s="60">
        <v>0</v>
      </c>
      <c r="K59" s="60">
        <v>224</v>
      </c>
      <c r="L59" s="60">
        <v>119.99999999999999</v>
      </c>
      <c r="M59" s="60">
        <v>0</v>
      </c>
      <c r="N59" s="27">
        <f t="shared" si="3"/>
        <v>344</v>
      </c>
      <c r="O59" s="15">
        <f t="shared" si="4"/>
        <v>0</v>
      </c>
      <c r="P59" s="15">
        <f t="shared" si="4"/>
        <v>65.11627906976744</v>
      </c>
      <c r="Q59" s="15">
        <f t="shared" si="4"/>
        <v>34.883720930232556</v>
      </c>
      <c r="R59" s="15">
        <f t="shared" si="4"/>
        <v>0</v>
      </c>
      <c r="S59" s="29">
        <v>2562.24100122</v>
      </c>
    </row>
    <row r="60" spans="1:19" s="25" customFormat="1" ht="12" customHeight="1">
      <c r="A60" s="99">
        <v>10</v>
      </c>
      <c r="B60" s="115" t="s">
        <v>100</v>
      </c>
      <c r="C60" s="18" t="s">
        <v>43</v>
      </c>
      <c r="D60" s="19"/>
      <c r="E60" s="98"/>
      <c r="F60" s="20"/>
      <c r="G60" s="20"/>
      <c r="H60" s="21"/>
      <c r="I60" s="21"/>
      <c r="J60" s="22"/>
      <c r="K60" s="22"/>
      <c r="L60" s="22"/>
      <c r="M60" s="22"/>
      <c r="N60" s="21"/>
      <c r="O60" s="30"/>
      <c r="P60" s="30"/>
      <c r="Q60" s="30"/>
      <c r="R60" s="30"/>
      <c r="S60" s="24"/>
    </row>
    <row r="61" spans="1:19" s="25" customFormat="1" ht="12" customHeight="1">
      <c r="A61" s="100"/>
      <c r="B61" s="115"/>
      <c r="C61" s="18" t="s">
        <v>44</v>
      </c>
      <c r="D61" s="19"/>
      <c r="E61" s="98"/>
      <c r="F61" s="20"/>
      <c r="G61" s="20"/>
      <c r="H61" s="21"/>
      <c r="I61" s="21"/>
      <c r="J61" s="22"/>
      <c r="K61" s="22"/>
      <c r="L61" s="22"/>
      <c r="M61" s="22"/>
      <c r="N61" s="21"/>
      <c r="O61" s="30"/>
      <c r="P61" s="30"/>
      <c r="Q61" s="30"/>
      <c r="R61" s="30"/>
      <c r="S61" s="24"/>
    </row>
    <row r="62" spans="1:19" ht="11.25" customHeight="1">
      <c r="A62" s="110" t="s">
        <v>101</v>
      </c>
      <c r="B62" s="112" t="s">
        <v>88</v>
      </c>
      <c r="C62" s="11" t="s">
        <v>37</v>
      </c>
      <c r="D62" s="26" t="s">
        <v>38</v>
      </c>
      <c r="E62" s="26" t="s">
        <v>39</v>
      </c>
      <c r="F62" s="107" t="s">
        <v>89</v>
      </c>
      <c r="G62" s="107" t="s">
        <v>102</v>
      </c>
      <c r="H62" s="27">
        <v>3169</v>
      </c>
      <c r="I62" s="28">
        <v>3739.4199999999996</v>
      </c>
      <c r="J62" s="60">
        <v>0</v>
      </c>
      <c r="K62" s="60">
        <v>509</v>
      </c>
      <c r="L62" s="60">
        <v>1028</v>
      </c>
      <c r="M62" s="60">
        <v>26</v>
      </c>
      <c r="N62" s="27">
        <f t="shared" si="3"/>
        <v>1563</v>
      </c>
      <c r="O62" s="15">
        <f t="shared" si="4"/>
        <v>0</v>
      </c>
      <c r="P62" s="15">
        <f t="shared" si="4"/>
        <v>32.56557901471529</v>
      </c>
      <c r="Q62" s="15">
        <f t="shared" si="4"/>
        <v>65.77095329494563</v>
      </c>
      <c r="R62" s="15">
        <f t="shared" si="4"/>
        <v>1.6634676903390915</v>
      </c>
      <c r="S62" s="29">
        <v>7264.172088588293</v>
      </c>
    </row>
    <row r="63" spans="1:19" ht="11.25" customHeight="1">
      <c r="A63" s="111"/>
      <c r="B63" s="112"/>
      <c r="C63" s="11" t="s">
        <v>40</v>
      </c>
      <c r="D63" s="26" t="s">
        <v>41</v>
      </c>
      <c r="E63" s="26" t="s">
        <v>39</v>
      </c>
      <c r="F63" s="107"/>
      <c r="G63" s="107"/>
      <c r="H63" s="27">
        <v>3409</v>
      </c>
      <c r="I63" s="28">
        <v>4022.62</v>
      </c>
      <c r="J63" s="60">
        <v>0</v>
      </c>
      <c r="K63" s="60">
        <v>509</v>
      </c>
      <c r="L63" s="60">
        <v>1028</v>
      </c>
      <c r="M63" s="60">
        <v>26</v>
      </c>
      <c r="N63" s="27">
        <f t="shared" si="3"/>
        <v>1563</v>
      </c>
      <c r="O63" s="15">
        <f t="shared" si="4"/>
        <v>0</v>
      </c>
      <c r="P63" s="15">
        <f t="shared" si="4"/>
        <v>32.56557901471529</v>
      </c>
      <c r="Q63" s="15">
        <f t="shared" si="4"/>
        <v>65.77095329494563</v>
      </c>
      <c r="R63" s="15">
        <f t="shared" si="4"/>
        <v>1.6634676903390915</v>
      </c>
      <c r="S63" s="29">
        <v>7264.172088588293</v>
      </c>
    </row>
    <row r="64" spans="1:19" s="25" customFormat="1" ht="12" customHeight="1">
      <c r="A64" s="99">
        <v>11</v>
      </c>
      <c r="B64" s="115" t="s">
        <v>103</v>
      </c>
      <c r="C64" s="18" t="s">
        <v>43</v>
      </c>
      <c r="D64" s="19"/>
      <c r="E64" s="98"/>
      <c r="F64" s="20"/>
      <c r="G64" s="20"/>
      <c r="H64" s="21"/>
      <c r="I64" s="21"/>
      <c r="J64" s="22"/>
      <c r="K64" s="22"/>
      <c r="L64" s="22"/>
      <c r="M64" s="22"/>
      <c r="N64" s="21"/>
      <c r="O64" s="30"/>
      <c r="P64" s="30"/>
      <c r="Q64" s="30"/>
      <c r="R64" s="30"/>
      <c r="S64" s="24"/>
    </row>
    <row r="65" spans="1:19" s="25" customFormat="1" ht="12" customHeight="1">
      <c r="A65" s="100"/>
      <c r="B65" s="115"/>
      <c r="C65" s="18" t="s">
        <v>44</v>
      </c>
      <c r="D65" s="19"/>
      <c r="E65" s="98"/>
      <c r="F65" s="20"/>
      <c r="G65" s="20"/>
      <c r="H65" s="21"/>
      <c r="I65" s="21"/>
      <c r="J65" s="22"/>
      <c r="K65" s="22"/>
      <c r="L65" s="22"/>
      <c r="M65" s="22"/>
      <c r="N65" s="21"/>
      <c r="O65" s="30"/>
      <c r="P65" s="30"/>
      <c r="Q65" s="30"/>
      <c r="R65" s="30"/>
      <c r="S65" s="24"/>
    </row>
    <row r="66" spans="1:19" ht="11.25" customHeight="1">
      <c r="A66" s="110" t="s">
        <v>104</v>
      </c>
      <c r="B66" s="112" t="s">
        <v>105</v>
      </c>
      <c r="C66" s="11" t="s">
        <v>37</v>
      </c>
      <c r="D66" s="26" t="s">
        <v>38</v>
      </c>
      <c r="E66" s="26" t="s">
        <v>39</v>
      </c>
      <c r="F66" s="113">
        <v>41984</v>
      </c>
      <c r="G66" s="107" t="s">
        <v>96</v>
      </c>
      <c r="H66" s="27">
        <v>1293</v>
      </c>
      <c r="I66" s="28">
        <v>1293</v>
      </c>
      <c r="J66" s="60">
        <v>0</v>
      </c>
      <c r="K66" s="60">
        <v>3735</v>
      </c>
      <c r="L66" s="60">
        <v>184</v>
      </c>
      <c r="M66" s="60">
        <v>85</v>
      </c>
      <c r="N66" s="27">
        <f t="shared" si="3"/>
        <v>4004</v>
      </c>
      <c r="O66" s="15">
        <f t="shared" si="4"/>
        <v>0</v>
      </c>
      <c r="P66" s="15">
        <f t="shared" si="4"/>
        <v>93.28171828171828</v>
      </c>
      <c r="Q66" s="15">
        <f t="shared" si="4"/>
        <v>4.595404595404595</v>
      </c>
      <c r="R66" s="15">
        <f t="shared" si="4"/>
        <v>2.1228771228771226</v>
      </c>
      <c r="S66" s="29">
        <v>5266.41017</v>
      </c>
    </row>
    <row r="67" spans="1:19" ht="11.25" customHeight="1">
      <c r="A67" s="111"/>
      <c r="B67" s="112"/>
      <c r="C67" s="11" t="s">
        <v>40</v>
      </c>
      <c r="D67" s="26" t="s">
        <v>41</v>
      </c>
      <c r="E67" s="26" t="s">
        <v>39</v>
      </c>
      <c r="F67" s="107"/>
      <c r="G67" s="107"/>
      <c r="H67" s="27">
        <v>1338</v>
      </c>
      <c r="I67" s="28">
        <v>1338</v>
      </c>
      <c r="J67" s="60">
        <v>0</v>
      </c>
      <c r="K67" s="60">
        <v>3735</v>
      </c>
      <c r="L67" s="60">
        <v>184</v>
      </c>
      <c r="M67" s="60">
        <v>85</v>
      </c>
      <c r="N67" s="27">
        <f t="shared" si="3"/>
        <v>4004</v>
      </c>
      <c r="O67" s="15">
        <f t="shared" si="4"/>
        <v>0</v>
      </c>
      <c r="P67" s="15">
        <f t="shared" si="4"/>
        <v>93.28171828171828</v>
      </c>
      <c r="Q67" s="15">
        <f t="shared" si="4"/>
        <v>4.595404595404595</v>
      </c>
      <c r="R67" s="15">
        <f t="shared" si="4"/>
        <v>2.1228771228771226</v>
      </c>
      <c r="S67" s="29">
        <v>5266.41017</v>
      </c>
    </row>
    <row r="68" spans="1:19" s="25" customFormat="1" ht="12" customHeight="1">
      <c r="A68" s="99">
        <v>12</v>
      </c>
      <c r="B68" s="115" t="s">
        <v>106</v>
      </c>
      <c r="C68" s="18" t="s">
        <v>43</v>
      </c>
      <c r="D68" s="19"/>
      <c r="E68" s="98"/>
      <c r="F68" s="20"/>
      <c r="G68" s="20"/>
      <c r="H68" s="21"/>
      <c r="I68" s="21"/>
      <c r="J68" s="22"/>
      <c r="K68" s="22"/>
      <c r="L68" s="22"/>
      <c r="M68" s="22"/>
      <c r="N68" s="21"/>
      <c r="O68" s="30"/>
      <c r="P68" s="30"/>
      <c r="Q68" s="30"/>
      <c r="R68" s="30"/>
      <c r="S68" s="24"/>
    </row>
    <row r="69" spans="1:19" s="25" customFormat="1" ht="12" customHeight="1">
      <c r="A69" s="100"/>
      <c r="B69" s="115"/>
      <c r="C69" s="18" t="s">
        <v>44</v>
      </c>
      <c r="D69" s="19"/>
      <c r="E69" s="98"/>
      <c r="F69" s="20"/>
      <c r="G69" s="20"/>
      <c r="H69" s="21"/>
      <c r="I69" s="21"/>
      <c r="J69" s="22"/>
      <c r="K69" s="22"/>
      <c r="L69" s="22"/>
      <c r="M69" s="22"/>
      <c r="N69" s="21"/>
      <c r="O69" s="30"/>
      <c r="P69" s="30"/>
      <c r="Q69" s="30"/>
      <c r="R69" s="30"/>
      <c r="S69" s="24"/>
    </row>
    <row r="70" spans="1:19" ht="11.25" customHeight="1">
      <c r="A70" s="110" t="s">
        <v>107</v>
      </c>
      <c r="B70" s="112" t="s">
        <v>88</v>
      </c>
      <c r="C70" s="11" t="s">
        <v>37</v>
      </c>
      <c r="D70" s="26" t="s">
        <v>38</v>
      </c>
      <c r="E70" s="26" t="s">
        <v>39</v>
      </c>
      <c r="F70" s="107" t="s">
        <v>89</v>
      </c>
      <c r="G70" s="107" t="s">
        <v>102</v>
      </c>
      <c r="H70" s="27">
        <v>3169</v>
      </c>
      <c r="I70" s="28">
        <v>3739.4199999999996</v>
      </c>
      <c r="J70" s="60">
        <v>0</v>
      </c>
      <c r="K70" s="60">
        <v>585</v>
      </c>
      <c r="L70" s="60">
        <v>695</v>
      </c>
      <c r="M70" s="60">
        <v>72</v>
      </c>
      <c r="N70" s="27">
        <f t="shared" si="3"/>
        <v>1352</v>
      </c>
      <c r="O70" s="15">
        <f t="shared" si="4"/>
        <v>0</v>
      </c>
      <c r="P70" s="15">
        <f t="shared" si="4"/>
        <v>43.269230769230774</v>
      </c>
      <c r="Q70" s="15">
        <f t="shared" si="4"/>
        <v>51.405325443786985</v>
      </c>
      <c r="R70" s="15">
        <f t="shared" si="4"/>
        <v>5.325443786982249</v>
      </c>
      <c r="S70" s="29">
        <v>5811.75824762041</v>
      </c>
    </row>
    <row r="71" spans="1:19" ht="11.25" customHeight="1">
      <c r="A71" s="111"/>
      <c r="B71" s="112"/>
      <c r="C71" s="11" t="s">
        <v>40</v>
      </c>
      <c r="D71" s="26" t="s">
        <v>41</v>
      </c>
      <c r="E71" s="26" t="s">
        <v>39</v>
      </c>
      <c r="F71" s="107"/>
      <c r="G71" s="107"/>
      <c r="H71" s="27">
        <v>3409</v>
      </c>
      <c r="I71" s="28">
        <v>4022.62</v>
      </c>
      <c r="J71" s="60">
        <v>0</v>
      </c>
      <c r="K71" s="60">
        <v>585</v>
      </c>
      <c r="L71" s="60">
        <v>695</v>
      </c>
      <c r="M71" s="60">
        <v>72</v>
      </c>
      <c r="N71" s="27">
        <f t="shared" si="3"/>
        <v>1352</v>
      </c>
      <c r="O71" s="15">
        <f t="shared" si="4"/>
        <v>0</v>
      </c>
      <c r="P71" s="15">
        <f t="shared" si="4"/>
        <v>43.269230769230774</v>
      </c>
      <c r="Q71" s="15">
        <f t="shared" si="4"/>
        <v>51.405325443786985</v>
      </c>
      <c r="R71" s="15">
        <f t="shared" si="4"/>
        <v>5.325443786982249</v>
      </c>
      <c r="S71" s="29">
        <v>5811.75824762041</v>
      </c>
    </row>
    <row r="72" spans="1:19" s="25" customFormat="1" ht="12" customHeight="1">
      <c r="A72" s="99">
        <v>13</v>
      </c>
      <c r="B72" s="115" t="s">
        <v>108</v>
      </c>
      <c r="C72" s="18" t="s">
        <v>43</v>
      </c>
      <c r="D72" s="19"/>
      <c r="E72" s="98"/>
      <c r="F72" s="20"/>
      <c r="G72" s="20"/>
      <c r="H72" s="21"/>
      <c r="I72" s="21"/>
      <c r="J72" s="22"/>
      <c r="K72" s="22"/>
      <c r="L72" s="22"/>
      <c r="M72" s="22"/>
      <c r="N72" s="21"/>
      <c r="O72" s="30"/>
      <c r="P72" s="30"/>
      <c r="Q72" s="30"/>
      <c r="R72" s="30"/>
      <c r="S72" s="24"/>
    </row>
    <row r="73" spans="1:19" s="25" customFormat="1" ht="12" customHeight="1">
      <c r="A73" s="100"/>
      <c r="B73" s="115"/>
      <c r="C73" s="18" t="s">
        <v>44</v>
      </c>
      <c r="D73" s="19"/>
      <c r="E73" s="98"/>
      <c r="F73" s="20"/>
      <c r="G73" s="20"/>
      <c r="H73" s="21"/>
      <c r="I73" s="21"/>
      <c r="J73" s="22"/>
      <c r="K73" s="22"/>
      <c r="L73" s="22"/>
      <c r="M73" s="22"/>
      <c r="N73" s="21"/>
      <c r="O73" s="30"/>
      <c r="P73" s="30"/>
      <c r="Q73" s="30"/>
      <c r="R73" s="30"/>
      <c r="S73" s="24"/>
    </row>
    <row r="74" spans="1:19" ht="11.25" customHeight="1">
      <c r="A74" s="110" t="s">
        <v>109</v>
      </c>
      <c r="B74" s="112" t="s">
        <v>88</v>
      </c>
      <c r="C74" s="11" t="s">
        <v>37</v>
      </c>
      <c r="D74" s="26" t="s">
        <v>38</v>
      </c>
      <c r="E74" s="26" t="s">
        <v>39</v>
      </c>
      <c r="F74" s="107" t="s">
        <v>89</v>
      </c>
      <c r="G74" s="107" t="s">
        <v>102</v>
      </c>
      <c r="H74" s="27">
        <v>3169</v>
      </c>
      <c r="I74" s="28">
        <v>3739.4199999999996</v>
      </c>
      <c r="J74" s="60">
        <v>0</v>
      </c>
      <c r="K74" s="60">
        <v>481</v>
      </c>
      <c r="L74" s="60">
        <v>660</v>
      </c>
      <c r="M74" s="60">
        <v>105</v>
      </c>
      <c r="N74" s="27">
        <f t="shared" si="3"/>
        <v>1246</v>
      </c>
      <c r="O74" s="15">
        <f t="shared" si="4"/>
        <v>0</v>
      </c>
      <c r="P74" s="15">
        <f t="shared" si="4"/>
        <v>38.60353130016051</v>
      </c>
      <c r="Q74" s="15">
        <f t="shared" si="4"/>
        <v>52.96950240770465</v>
      </c>
      <c r="R74" s="15">
        <f t="shared" si="4"/>
        <v>8.426966292134832</v>
      </c>
      <c r="S74" s="29">
        <v>6641.528579129462</v>
      </c>
    </row>
    <row r="75" spans="1:19" ht="11.25" customHeight="1">
      <c r="A75" s="111"/>
      <c r="B75" s="112"/>
      <c r="C75" s="11" t="s">
        <v>40</v>
      </c>
      <c r="D75" s="26" t="s">
        <v>41</v>
      </c>
      <c r="E75" s="26" t="s">
        <v>39</v>
      </c>
      <c r="F75" s="107"/>
      <c r="G75" s="107"/>
      <c r="H75" s="27">
        <v>3409</v>
      </c>
      <c r="I75" s="28">
        <v>4022.62</v>
      </c>
      <c r="J75" s="60">
        <v>0</v>
      </c>
      <c r="K75" s="60">
        <v>481</v>
      </c>
      <c r="L75" s="60">
        <v>660</v>
      </c>
      <c r="M75" s="60">
        <v>105</v>
      </c>
      <c r="N75" s="27">
        <f t="shared" si="3"/>
        <v>1246</v>
      </c>
      <c r="O75" s="15">
        <f t="shared" si="4"/>
        <v>0</v>
      </c>
      <c r="P75" s="15">
        <f t="shared" si="4"/>
        <v>38.60353130016051</v>
      </c>
      <c r="Q75" s="15">
        <f t="shared" si="4"/>
        <v>52.96950240770465</v>
      </c>
      <c r="R75" s="15">
        <f t="shared" si="4"/>
        <v>8.426966292134832</v>
      </c>
      <c r="S75" s="29">
        <v>6641.528579129462</v>
      </c>
    </row>
    <row r="76" spans="1:19" s="25" customFormat="1" ht="12" customHeight="1">
      <c r="A76" s="99">
        <v>14</v>
      </c>
      <c r="B76" s="115" t="s">
        <v>110</v>
      </c>
      <c r="C76" s="18" t="s">
        <v>43</v>
      </c>
      <c r="D76" s="19"/>
      <c r="E76" s="98"/>
      <c r="F76" s="20"/>
      <c r="G76" s="20"/>
      <c r="H76" s="21"/>
      <c r="I76" s="21"/>
      <c r="J76" s="22"/>
      <c r="K76" s="22"/>
      <c r="L76" s="22"/>
      <c r="M76" s="22"/>
      <c r="N76" s="21"/>
      <c r="O76" s="30"/>
      <c r="P76" s="30"/>
      <c r="Q76" s="30"/>
      <c r="R76" s="30"/>
      <c r="S76" s="24"/>
    </row>
    <row r="77" spans="1:19" s="25" customFormat="1" ht="12" customHeight="1">
      <c r="A77" s="100"/>
      <c r="B77" s="115"/>
      <c r="C77" s="18" t="s">
        <v>44</v>
      </c>
      <c r="D77" s="19"/>
      <c r="E77" s="98"/>
      <c r="F77" s="20"/>
      <c r="G77" s="20"/>
      <c r="H77" s="21"/>
      <c r="I77" s="21"/>
      <c r="J77" s="22"/>
      <c r="K77" s="22"/>
      <c r="L77" s="22"/>
      <c r="M77" s="22"/>
      <c r="N77" s="21"/>
      <c r="O77" s="30"/>
      <c r="P77" s="30"/>
      <c r="Q77" s="30"/>
      <c r="R77" s="30"/>
      <c r="S77" s="24"/>
    </row>
    <row r="78" spans="1:19" ht="11.25" customHeight="1">
      <c r="A78" s="110" t="s">
        <v>111</v>
      </c>
      <c r="B78" s="112" t="s">
        <v>112</v>
      </c>
      <c r="C78" s="11" t="s">
        <v>37</v>
      </c>
      <c r="D78" s="26" t="s">
        <v>38</v>
      </c>
      <c r="E78" s="26" t="s">
        <v>39</v>
      </c>
      <c r="F78" s="113">
        <v>41984</v>
      </c>
      <c r="G78" s="107" t="s">
        <v>93</v>
      </c>
      <c r="H78" s="27">
        <v>2375</v>
      </c>
      <c r="I78" s="28">
        <v>2375</v>
      </c>
      <c r="J78" s="60">
        <v>0</v>
      </c>
      <c r="K78" s="60">
        <v>302</v>
      </c>
      <c r="L78" s="60">
        <v>285</v>
      </c>
      <c r="M78" s="60">
        <v>457</v>
      </c>
      <c r="N78" s="27">
        <f aca="true" t="shared" si="5" ref="N78:N139">SUM(J78:M78)</f>
        <v>1044</v>
      </c>
      <c r="O78" s="15">
        <f aca="true" t="shared" si="6" ref="O78:R139">J78/$N78*100</f>
        <v>0</v>
      </c>
      <c r="P78" s="15">
        <f t="shared" si="6"/>
        <v>28.9272030651341</v>
      </c>
      <c r="Q78" s="15">
        <f t="shared" si="6"/>
        <v>27.298850574712645</v>
      </c>
      <c r="R78" s="15">
        <f t="shared" si="6"/>
        <v>43.77394636015325</v>
      </c>
      <c r="S78" s="29">
        <v>2566.488501</v>
      </c>
    </row>
    <row r="79" spans="1:19" ht="11.25" customHeight="1">
      <c r="A79" s="111"/>
      <c r="B79" s="112"/>
      <c r="C79" s="11" t="s">
        <v>40</v>
      </c>
      <c r="D79" s="26" t="s">
        <v>41</v>
      </c>
      <c r="E79" s="26" t="s">
        <v>39</v>
      </c>
      <c r="F79" s="107"/>
      <c r="G79" s="107"/>
      <c r="H79" s="27">
        <v>2542</v>
      </c>
      <c r="I79" s="28">
        <v>2542</v>
      </c>
      <c r="J79" s="60">
        <v>0</v>
      </c>
      <c r="K79" s="60">
        <v>302</v>
      </c>
      <c r="L79" s="60">
        <v>285</v>
      </c>
      <c r="M79" s="60">
        <v>457</v>
      </c>
      <c r="N79" s="27">
        <f t="shared" si="5"/>
        <v>1044</v>
      </c>
      <c r="O79" s="15">
        <f t="shared" si="6"/>
        <v>0</v>
      </c>
      <c r="P79" s="15">
        <f t="shared" si="6"/>
        <v>28.9272030651341</v>
      </c>
      <c r="Q79" s="15">
        <f t="shared" si="6"/>
        <v>27.298850574712645</v>
      </c>
      <c r="R79" s="15">
        <f t="shared" si="6"/>
        <v>43.77394636015325</v>
      </c>
      <c r="S79" s="29">
        <v>2566.488501</v>
      </c>
    </row>
    <row r="80" spans="1:19" s="25" customFormat="1" ht="12" customHeight="1">
      <c r="A80" s="99">
        <v>15</v>
      </c>
      <c r="B80" s="115" t="s">
        <v>113</v>
      </c>
      <c r="C80" s="18" t="s">
        <v>43</v>
      </c>
      <c r="D80" s="19"/>
      <c r="E80" s="98"/>
      <c r="F80" s="20"/>
      <c r="G80" s="20"/>
      <c r="H80" s="21"/>
      <c r="I80" s="21"/>
      <c r="J80" s="22"/>
      <c r="K80" s="22"/>
      <c r="L80" s="22"/>
      <c r="M80" s="22"/>
      <c r="N80" s="21"/>
      <c r="O80" s="30"/>
      <c r="P80" s="30"/>
      <c r="Q80" s="30"/>
      <c r="R80" s="30"/>
      <c r="S80" s="24"/>
    </row>
    <row r="81" spans="1:19" s="25" customFormat="1" ht="12" customHeight="1">
      <c r="A81" s="100"/>
      <c r="B81" s="115"/>
      <c r="C81" s="18" t="s">
        <v>44</v>
      </c>
      <c r="D81" s="19"/>
      <c r="E81" s="98"/>
      <c r="F81" s="20"/>
      <c r="G81" s="20"/>
      <c r="H81" s="21"/>
      <c r="I81" s="21"/>
      <c r="J81" s="22"/>
      <c r="K81" s="22"/>
      <c r="L81" s="22"/>
      <c r="M81" s="22"/>
      <c r="N81" s="21"/>
      <c r="O81" s="30"/>
      <c r="P81" s="30"/>
      <c r="Q81" s="30"/>
      <c r="R81" s="30"/>
      <c r="S81" s="24"/>
    </row>
    <row r="82" spans="1:19" ht="11.25" customHeight="1">
      <c r="A82" s="110" t="s">
        <v>114</v>
      </c>
      <c r="B82" s="112" t="s">
        <v>88</v>
      </c>
      <c r="C82" s="11" t="s">
        <v>37</v>
      </c>
      <c r="D82" s="26" t="s">
        <v>38</v>
      </c>
      <c r="E82" s="26" t="s">
        <v>39</v>
      </c>
      <c r="F82" s="107" t="s">
        <v>115</v>
      </c>
      <c r="G82" s="107" t="s">
        <v>102</v>
      </c>
      <c r="H82" s="27">
        <v>2811</v>
      </c>
      <c r="I82" s="28">
        <v>3316.98</v>
      </c>
      <c r="J82" s="60">
        <v>0</v>
      </c>
      <c r="K82" s="60">
        <v>764</v>
      </c>
      <c r="L82" s="60">
        <v>269</v>
      </c>
      <c r="M82" s="60">
        <v>0</v>
      </c>
      <c r="N82" s="27">
        <f t="shared" si="5"/>
        <v>1033</v>
      </c>
      <c r="O82" s="15">
        <f t="shared" si="6"/>
        <v>0</v>
      </c>
      <c r="P82" s="15">
        <f t="shared" si="6"/>
        <v>73.95934172313649</v>
      </c>
      <c r="Q82" s="15">
        <f t="shared" si="6"/>
        <v>26.040658276863503</v>
      </c>
      <c r="R82" s="15">
        <f t="shared" si="6"/>
        <v>0</v>
      </c>
      <c r="S82" s="29">
        <v>3587.8107429839993</v>
      </c>
    </row>
    <row r="83" spans="1:19" ht="11.25" customHeight="1">
      <c r="A83" s="111"/>
      <c r="B83" s="112"/>
      <c r="C83" s="11" t="s">
        <v>40</v>
      </c>
      <c r="D83" s="26" t="s">
        <v>41</v>
      </c>
      <c r="E83" s="26" t="s">
        <v>39</v>
      </c>
      <c r="F83" s="107"/>
      <c r="G83" s="107"/>
      <c r="H83" s="27">
        <v>3075</v>
      </c>
      <c r="I83" s="28">
        <v>3628.5</v>
      </c>
      <c r="J83" s="60">
        <v>0</v>
      </c>
      <c r="K83" s="60">
        <v>764</v>
      </c>
      <c r="L83" s="60">
        <v>269</v>
      </c>
      <c r="M83" s="60">
        <v>0</v>
      </c>
      <c r="N83" s="27">
        <f t="shared" si="5"/>
        <v>1033</v>
      </c>
      <c r="O83" s="15">
        <f t="shared" si="6"/>
        <v>0</v>
      </c>
      <c r="P83" s="15">
        <f t="shared" si="6"/>
        <v>73.95934172313649</v>
      </c>
      <c r="Q83" s="15">
        <f t="shared" si="6"/>
        <v>26.040658276863503</v>
      </c>
      <c r="R83" s="15">
        <f t="shared" si="6"/>
        <v>0</v>
      </c>
      <c r="S83" s="29">
        <v>3587.8107429839993</v>
      </c>
    </row>
    <row r="84" spans="1:19" s="25" customFormat="1" ht="12" customHeight="1">
      <c r="A84" s="99">
        <v>16</v>
      </c>
      <c r="B84" s="115" t="s">
        <v>116</v>
      </c>
      <c r="C84" s="18" t="s">
        <v>43</v>
      </c>
      <c r="D84" s="19"/>
      <c r="E84" s="98"/>
      <c r="F84" s="20"/>
      <c r="G84" s="20"/>
      <c r="H84" s="21"/>
      <c r="I84" s="21"/>
      <c r="J84" s="22"/>
      <c r="K84" s="22"/>
      <c r="L84" s="22"/>
      <c r="M84" s="22"/>
      <c r="N84" s="21"/>
      <c r="O84" s="30"/>
      <c r="P84" s="30"/>
      <c r="Q84" s="30"/>
      <c r="R84" s="30"/>
      <c r="S84" s="24"/>
    </row>
    <row r="85" spans="1:19" s="25" customFormat="1" ht="12" customHeight="1">
      <c r="A85" s="100"/>
      <c r="B85" s="115"/>
      <c r="C85" s="18" t="s">
        <v>44</v>
      </c>
      <c r="D85" s="19"/>
      <c r="E85" s="98"/>
      <c r="F85" s="20"/>
      <c r="G85" s="20"/>
      <c r="H85" s="21"/>
      <c r="I85" s="21"/>
      <c r="J85" s="22"/>
      <c r="K85" s="22"/>
      <c r="L85" s="22"/>
      <c r="M85" s="22"/>
      <c r="N85" s="21"/>
      <c r="O85" s="30"/>
      <c r="P85" s="30"/>
      <c r="Q85" s="30"/>
      <c r="R85" s="30"/>
      <c r="S85" s="24"/>
    </row>
    <row r="86" spans="1:19" ht="11.25" customHeight="1">
      <c r="A86" s="110" t="s">
        <v>117</v>
      </c>
      <c r="B86" s="112" t="s">
        <v>118</v>
      </c>
      <c r="C86" s="11" t="s">
        <v>37</v>
      </c>
      <c r="D86" s="26" t="s">
        <v>38</v>
      </c>
      <c r="E86" s="26" t="s">
        <v>39</v>
      </c>
      <c r="F86" s="107" t="s">
        <v>79</v>
      </c>
      <c r="G86" s="107" t="s">
        <v>119</v>
      </c>
      <c r="H86" s="27">
        <v>2708</v>
      </c>
      <c r="I86" s="28">
        <v>2708</v>
      </c>
      <c r="J86" s="60">
        <v>0</v>
      </c>
      <c r="K86" s="60">
        <v>4361.66</v>
      </c>
      <c r="L86" s="60">
        <v>6324.81</v>
      </c>
      <c r="M86" s="60">
        <v>1177.73</v>
      </c>
      <c r="N86" s="27">
        <f t="shared" si="5"/>
        <v>11864.2</v>
      </c>
      <c r="O86" s="15">
        <f t="shared" si="6"/>
        <v>0</v>
      </c>
      <c r="P86" s="15">
        <f t="shared" si="6"/>
        <v>36.76320358726252</v>
      </c>
      <c r="Q86" s="15">
        <f t="shared" si="6"/>
        <v>53.31004197501728</v>
      </c>
      <c r="R86" s="15">
        <f t="shared" si="6"/>
        <v>9.9267544377202</v>
      </c>
      <c r="S86" s="29">
        <v>33713.181070579034</v>
      </c>
    </row>
    <row r="87" spans="1:19" ht="11.25" customHeight="1">
      <c r="A87" s="111"/>
      <c r="B87" s="112"/>
      <c r="C87" s="11" t="s">
        <v>40</v>
      </c>
      <c r="D87" s="26" t="s">
        <v>41</v>
      </c>
      <c r="E87" s="26" t="s">
        <v>39</v>
      </c>
      <c r="F87" s="107"/>
      <c r="G87" s="107"/>
      <c r="H87" s="27">
        <v>2961</v>
      </c>
      <c r="I87" s="28">
        <v>2961</v>
      </c>
      <c r="J87" s="60">
        <v>0</v>
      </c>
      <c r="K87" s="60">
        <v>4361.66</v>
      </c>
      <c r="L87" s="60">
        <v>6324.81</v>
      </c>
      <c r="M87" s="60">
        <v>1177.73</v>
      </c>
      <c r="N87" s="27">
        <f t="shared" si="5"/>
        <v>11864.2</v>
      </c>
      <c r="O87" s="15">
        <f t="shared" si="6"/>
        <v>0</v>
      </c>
      <c r="P87" s="15">
        <f t="shared" si="6"/>
        <v>36.76320358726252</v>
      </c>
      <c r="Q87" s="15">
        <f t="shared" si="6"/>
        <v>53.31004197501728</v>
      </c>
      <c r="R87" s="15">
        <f t="shared" si="6"/>
        <v>9.9267544377202</v>
      </c>
      <c r="S87" s="29">
        <v>33713.181070579034</v>
      </c>
    </row>
    <row r="88" spans="1:19" s="25" customFormat="1" ht="12" customHeight="1">
      <c r="A88" s="99">
        <v>17</v>
      </c>
      <c r="B88" s="115" t="s">
        <v>120</v>
      </c>
      <c r="C88" s="18" t="s">
        <v>43</v>
      </c>
      <c r="D88" s="19"/>
      <c r="E88" s="98"/>
      <c r="F88" s="20"/>
      <c r="G88" s="20"/>
      <c r="H88" s="21"/>
      <c r="I88" s="21"/>
      <c r="J88" s="22"/>
      <c r="K88" s="22"/>
      <c r="L88" s="22"/>
      <c r="M88" s="22"/>
      <c r="N88" s="21"/>
      <c r="O88" s="30"/>
      <c r="P88" s="30"/>
      <c r="Q88" s="30"/>
      <c r="R88" s="30"/>
      <c r="S88" s="24"/>
    </row>
    <row r="89" spans="1:19" s="25" customFormat="1" ht="12" customHeight="1">
      <c r="A89" s="100"/>
      <c r="B89" s="115"/>
      <c r="C89" s="18" t="s">
        <v>44</v>
      </c>
      <c r="D89" s="19"/>
      <c r="E89" s="98"/>
      <c r="F89" s="20"/>
      <c r="G89" s="20"/>
      <c r="H89" s="21"/>
      <c r="I89" s="21"/>
      <c r="J89" s="22"/>
      <c r="K89" s="22"/>
      <c r="L89" s="22"/>
      <c r="M89" s="22"/>
      <c r="N89" s="21"/>
      <c r="O89" s="30"/>
      <c r="P89" s="30"/>
      <c r="Q89" s="30"/>
      <c r="R89" s="30"/>
      <c r="S89" s="24"/>
    </row>
    <row r="90" spans="1:19" ht="11.25" customHeight="1">
      <c r="A90" s="110" t="s">
        <v>121</v>
      </c>
      <c r="B90" s="112" t="s">
        <v>122</v>
      </c>
      <c r="C90" s="11" t="s">
        <v>37</v>
      </c>
      <c r="D90" s="26" t="s">
        <v>38</v>
      </c>
      <c r="E90" s="26" t="s">
        <v>39</v>
      </c>
      <c r="F90" s="113">
        <v>41924</v>
      </c>
      <c r="G90" s="107" t="s">
        <v>123</v>
      </c>
      <c r="H90" s="27">
        <v>1492</v>
      </c>
      <c r="I90" s="28">
        <v>1760.56</v>
      </c>
      <c r="J90" s="60">
        <v>0</v>
      </c>
      <c r="K90" s="60">
        <v>52316.00000000001</v>
      </c>
      <c r="L90" s="60">
        <v>103296</v>
      </c>
      <c r="M90" s="60">
        <v>22222</v>
      </c>
      <c r="N90" s="27">
        <f t="shared" si="5"/>
        <v>177834</v>
      </c>
      <c r="O90" s="15">
        <f t="shared" si="6"/>
        <v>0</v>
      </c>
      <c r="P90" s="15">
        <f t="shared" si="6"/>
        <v>29.418446416320844</v>
      </c>
      <c r="Q90" s="15">
        <f t="shared" si="6"/>
        <v>58.085630419379875</v>
      </c>
      <c r="R90" s="15">
        <f t="shared" si="6"/>
        <v>12.49592316429929</v>
      </c>
      <c r="S90" s="29">
        <v>325880.09979251225</v>
      </c>
    </row>
    <row r="91" spans="1:19" ht="11.25" customHeight="1">
      <c r="A91" s="111"/>
      <c r="B91" s="112"/>
      <c r="C91" s="11" t="s">
        <v>40</v>
      </c>
      <c r="D91" s="26" t="s">
        <v>41</v>
      </c>
      <c r="E91" s="26" t="s">
        <v>39</v>
      </c>
      <c r="F91" s="107"/>
      <c r="G91" s="107"/>
      <c r="H91" s="27">
        <v>1614</v>
      </c>
      <c r="I91" s="28">
        <v>1904.52</v>
      </c>
      <c r="J91" s="60">
        <v>0</v>
      </c>
      <c r="K91" s="60">
        <v>52316.00000000001</v>
      </c>
      <c r="L91" s="60">
        <v>103296</v>
      </c>
      <c r="M91" s="60">
        <v>22222</v>
      </c>
      <c r="N91" s="27">
        <f t="shared" si="5"/>
        <v>177834</v>
      </c>
      <c r="O91" s="15">
        <f t="shared" si="6"/>
        <v>0</v>
      </c>
      <c r="P91" s="15">
        <f t="shared" si="6"/>
        <v>29.418446416320844</v>
      </c>
      <c r="Q91" s="15">
        <f t="shared" si="6"/>
        <v>58.085630419379875</v>
      </c>
      <c r="R91" s="15">
        <f t="shared" si="6"/>
        <v>12.49592316429929</v>
      </c>
      <c r="S91" s="29">
        <v>325880.09979251225</v>
      </c>
    </row>
    <row r="92" spans="1:19" s="25" customFormat="1" ht="12" customHeight="1">
      <c r="A92" s="99">
        <v>18</v>
      </c>
      <c r="B92" s="115" t="s">
        <v>124</v>
      </c>
      <c r="C92" s="18" t="s">
        <v>43</v>
      </c>
      <c r="D92" s="19"/>
      <c r="E92" s="98"/>
      <c r="F92" s="20"/>
      <c r="G92" s="20"/>
      <c r="H92" s="21"/>
      <c r="I92" s="21"/>
      <c r="J92" s="22"/>
      <c r="K92" s="22"/>
      <c r="L92" s="22"/>
      <c r="M92" s="22"/>
      <c r="N92" s="21"/>
      <c r="O92" s="30"/>
      <c r="P92" s="30"/>
      <c r="Q92" s="30"/>
      <c r="R92" s="30"/>
      <c r="S92" s="24"/>
    </row>
    <row r="93" spans="1:19" s="25" customFormat="1" ht="12" customHeight="1">
      <c r="A93" s="100"/>
      <c r="B93" s="115"/>
      <c r="C93" s="18" t="s">
        <v>44</v>
      </c>
      <c r="D93" s="19"/>
      <c r="E93" s="98"/>
      <c r="F93" s="20"/>
      <c r="G93" s="20"/>
      <c r="H93" s="21"/>
      <c r="I93" s="21"/>
      <c r="J93" s="22"/>
      <c r="K93" s="22"/>
      <c r="L93" s="22"/>
      <c r="M93" s="22"/>
      <c r="N93" s="21"/>
      <c r="O93" s="30"/>
      <c r="P93" s="30"/>
      <c r="Q93" s="30"/>
      <c r="R93" s="30"/>
      <c r="S93" s="24"/>
    </row>
    <row r="94" spans="1:19" ht="11.25" customHeight="1">
      <c r="A94" s="110" t="s">
        <v>125</v>
      </c>
      <c r="B94" s="112" t="s">
        <v>126</v>
      </c>
      <c r="C94" s="11" t="s">
        <v>37</v>
      </c>
      <c r="D94" s="26" t="s">
        <v>38</v>
      </c>
      <c r="E94" s="26" t="s">
        <v>39</v>
      </c>
      <c r="F94" s="113">
        <v>41924</v>
      </c>
      <c r="G94" s="107" t="s">
        <v>127</v>
      </c>
      <c r="H94" s="27">
        <v>1062</v>
      </c>
      <c r="I94" s="28">
        <v>1253.1599999999999</v>
      </c>
      <c r="J94" s="60">
        <v>0</v>
      </c>
      <c r="K94" s="60">
        <v>2678</v>
      </c>
      <c r="L94" s="60">
        <v>663</v>
      </c>
      <c r="M94" s="60">
        <v>0</v>
      </c>
      <c r="N94" s="27">
        <f t="shared" si="5"/>
        <v>3341</v>
      </c>
      <c r="O94" s="15">
        <f t="shared" si="6"/>
        <v>0</v>
      </c>
      <c r="P94" s="15">
        <f t="shared" si="6"/>
        <v>80.1556420233463</v>
      </c>
      <c r="Q94" s="15">
        <f t="shared" si="6"/>
        <v>19.844357976653697</v>
      </c>
      <c r="R94" s="15">
        <f t="shared" si="6"/>
        <v>0</v>
      </c>
      <c r="S94" s="29">
        <v>4335.8880234322</v>
      </c>
    </row>
    <row r="95" spans="1:19" ht="11.25" customHeight="1">
      <c r="A95" s="111"/>
      <c r="B95" s="112"/>
      <c r="C95" s="11" t="s">
        <v>40</v>
      </c>
      <c r="D95" s="26" t="s">
        <v>41</v>
      </c>
      <c r="E95" s="26" t="s">
        <v>39</v>
      </c>
      <c r="F95" s="107"/>
      <c r="G95" s="107"/>
      <c r="H95" s="27">
        <v>1138</v>
      </c>
      <c r="I95" s="28">
        <v>1342.84</v>
      </c>
      <c r="J95" s="60">
        <v>0</v>
      </c>
      <c r="K95" s="60">
        <v>2678</v>
      </c>
      <c r="L95" s="60">
        <v>663</v>
      </c>
      <c r="M95" s="60">
        <v>0</v>
      </c>
      <c r="N95" s="27">
        <f t="shared" si="5"/>
        <v>3341</v>
      </c>
      <c r="O95" s="15">
        <f t="shared" si="6"/>
        <v>0</v>
      </c>
      <c r="P95" s="15">
        <f t="shared" si="6"/>
        <v>80.1556420233463</v>
      </c>
      <c r="Q95" s="15">
        <f t="shared" si="6"/>
        <v>19.844357976653697</v>
      </c>
      <c r="R95" s="15">
        <f t="shared" si="6"/>
        <v>0</v>
      </c>
      <c r="S95" s="29">
        <v>4335.8880234322</v>
      </c>
    </row>
    <row r="96" spans="1:19" ht="11.25" customHeight="1">
      <c r="A96" s="110" t="s">
        <v>128</v>
      </c>
      <c r="B96" s="112" t="s">
        <v>126</v>
      </c>
      <c r="C96" s="11" t="s">
        <v>37</v>
      </c>
      <c r="D96" s="26" t="s">
        <v>38</v>
      </c>
      <c r="E96" s="26" t="s">
        <v>39</v>
      </c>
      <c r="F96" s="113">
        <v>41924</v>
      </c>
      <c r="G96" s="107" t="s">
        <v>127</v>
      </c>
      <c r="H96" s="27">
        <v>1917</v>
      </c>
      <c r="I96" s="28">
        <v>2262.06</v>
      </c>
      <c r="J96" s="60">
        <v>0</v>
      </c>
      <c r="K96" s="60">
        <v>0</v>
      </c>
      <c r="L96" s="60">
        <v>1322</v>
      </c>
      <c r="M96" s="60">
        <v>19</v>
      </c>
      <c r="N96" s="27">
        <f t="shared" si="5"/>
        <v>1341</v>
      </c>
      <c r="O96" s="15">
        <f t="shared" si="6"/>
        <v>0</v>
      </c>
      <c r="P96" s="15">
        <f t="shared" si="6"/>
        <v>0</v>
      </c>
      <c r="Q96" s="15">
        <f t="shared" si="6"/>
        <v>98.58314690529456</v>
      </c>
      <c r="R96" s="15">
        <f t="shared" si="6"/>
        <v>1.4168530947054436</v>
      </c>
      <c r="S96" s="29">
        <v>3184.0489122487197</v>
      </c>
    </row>
    <row r="97" spans="1:19" ht="11.25" customHeight="1">
      <c r="A97" s="111"/>
      <c r="B97" s="112"/>
      <c r="C97" s="11" t="s">
        <v>40</v>
      </c>
      <c r="D97" s="26" t="s">
        <v>41</v>
      </c>
      <c r="E97" s="26" t="s">
        <v>39</v>
      </c>
      <c r="F97" s="107"/>
      <c r="G97" s="107"/>
      <c r="H97" s="27">
        <v>2107</v>
      </c>
      <c r="I97" s="28">
        <v>2486.2599999999998</v>
      </c>
      <c r="J97" s="60">
        <v>0</v>
      </c>
      <c r="K97" s="60">
        <v>0</v>
      </c>
      <c r="L97" s="60">
        <v>1322</v>
      </c>
      <c r="M97" s="60">
        <v>19</v>
      </c>
      <c r="N97" s="27">
        <f t="shared" si="5"/>
        <v>1341</v>
      </c>
      <c r="O97" s="15">
        <f t="shared" si="6"/>
        <v>0</v>
      </c>
      <c r="P97" s="15">
        <f t="shared" si="6"/>
        <v>0</v>
      </c>
      <c r="Q97" s="15">
        <f t="shared" si="6"/>
        <v>98.58314690529456</v>
      </c>
      <c r="R97" s="15">
        <f t="shared" si="6"/>
        <v>1.4168530947054436</v>
      </c>
      <c r="S97" s="29">
        <v>3184.0489122487197</v>
      </c>
    </row>
    <row r="98" spans="1:19" ht="11.25" customHeight="1">
      <c r="A98" s="110" t="s">
        <v>129</v>
      </c>
      <c r="B98" s="112" t="s">
        <v>130</v>
      </c>
      <c r="C98" s="11" t="s">
        <v>37</v>
      </c>
      <c r="D98" s="26" t="s">
        <v>38</v>
      </c>
      <c r="E98" s="26" t="s">
        <v>39</v>
      </c>
      <c r="F98" s="113">
        <v>41924</v>
      </c>
      <c r="G98" s="107" t="s">
        <v>131</v>
      </c>
      <c r="H98" s="27">
        <v>2198</v>
      </c>
      <c r="I98" s="28">
        <v>2593.64</v>
      </c>
      <c r="J98" s="60">
        <v>0</v>
      </c>
      <c r="K98" s="60">
        <v>3906</v>
      </c>
      <c r="L98" s="60">
        <v>26873.89</v>
      </c>
      <c r="M98" s="60">
        <v>3821.4</v>
      </c>
      <c r="N98" s="27">
        <f t="shared" si="5"/>
        <v>34601.29</v>
      </c>
      <c r="O98" s="15">
        <f t="shared" si="6"/>
        <v>0</v>
      </c>
      <c r="P98" s="15">
        <f t="shared" si="6"/>
        <v>11.288596465623101</v>
      </c>
      <c r="Q98" s="15">
        <f t="shared" si="6"/>
        <v>77.66730662353918</v>
      </c>
      <c r="R98" s="15">
        <f t="shared" si="6"/>
        <v>11.044096910837716</v>
      </c>
      <c r="S98" s="29">
        <v>78257.89068119999</v>
      </c>
    </row>
    <row r="99" spans="1:19" ht="11.25" customHeight="1">
      <c r="A99" s="111"/>
      <c r="B99" s="112"/>
      <c r="C99" s="11" t="s">
        <v>40</v>
      </c>
      <c r="D99" s="26" t="s">
        <v>41</v>
      </c>
      <c r="E99" s="26" t="s">
        <v>39</v>
      </c>
      <c r="F99" s="107"/>
      <c r="G99" s="107"/>
      <c r="H99" s="27">
        <v>2403</v>
      </c>
      <c r="I99" s="28">
        <v>2835.54</v>
      </c>
      <c r="J99" s="60">
        <v>0</v>
      </c>
      <c r="K99" s="60">
        <v>3906</v>
      </c>
      <c r="L99" s="60">
        <v>26873.89</v>
      </c>
      <c r="M99" s="60">
        <v>3821.4</v>
      </c>
      <c r="N99" s="27">
        <f t="shared" si="5"/>
        <v>34601.29</v>
      </c>
      <c r="O99" s="15">
        <f t="shared" si="6"/>
        <v>0</v>
      </c>
      <c r="P99" s="15">
        <f t="shared" si="6"/>
        <v>11.288596465623101</v>
      </c>
      <c r="Q99" s="15">
        <f t="shared" si="6"/>
        <v>77.66730662353918</v>
      </c>
      <c r="R99" s="15">
        <f t="shared" si="6"/>
        <v>11.044096910837716</v>
      </c>
      <c r="S99" s="29">
        <v>78257.89068119999</v>
      </c>
    </row>
    <row r="100" spans="1:19" s="25" customFormat="1" ht="12" customHeight="1">
      <c r="A100" s="99">
        <v>19</v>
      </c>
      <c r="B100" s="115" t="s">
        <v>132</v>
      </c>
      <c r="C100" s="18" t="s">
        <v>43</v>
      </c>
      <c r="D100" s="19"/>
      <c r="E100" s="98"/>
      <c r="F100" s="20"/>
      <c r="G100" s="20"/>
      <c r="H100" s="21"/>
      <c r="I100" s="21"/>
      <c r="J100" s="22"/>
      <c r="K100" s="22"/>
      <c r="L100" s="22"/>
      <c r="M100" s="22"/>
      <c r="N100" s="21"/>
      <c r="O100" s="30"/>
      <c r="P100" s="30"/>
      <c r="Q100" s="30"/>
      <c r="R100" s="30"/>
      <c r="S100" s="24"/>
    </row>
    <row r="101" spans="1:19" s="25" customFormat="1" ht="12" customHeight="1">
      <c r="A101" s="100"/>
      <c r="B101" s="115"/>
      <c r="C101" s="18" t="s">
        <v>44</v>
      </c>
      <c r="D101" s="19"/>
      <c r="E101" s="98"/>
      <c r="F101" s="20"/>
      <c r="G101" s="20"/>
      <c r="H101" s="21"/>
      <c r="I101" s="21"/>
      <c r="J101" s="22"/>
      <c r="K101" s="22"/>
      <c r="L101" s="22"/>
      <c r="M101" s="22"/>
      <c r="N101" s="21"/>
      <c r="O101" s="30"/>
      <c r="P101" s="30"/>
      <c r="Q101" s="30"/>
      <c r="R101" s="30"/>
      <c r="S101" s="24"/>
    </row>
    <row r="102" spans="1:19" ht="12" customHeight="1">
      <c r="A102" s="110" t="s">
        <v>133</v>
      </c>
      <c r="B102" s="112" t="s">
        <v>122</v>
      </c>
      <c r="C102" s="11" t="s">
        <v>37</v>
      </c>
      <c r="D102" s="26" t="s">
        <v>38</v>
      </c>
      <c r="E102" s="26" t="s">
        <v>39</v>
      </c>
      <c r="F102" s="113">
        <v>41924</v>
      </c>
      <c r="G102" s="107" t="s">
        <v>123</v>
      </c>
      <c r="H102" s="27">
        <v>1492</v>
      </c>
      <c r="I102" s="28">
        <v>1760.56</v>
      </c>
      <c r="J102" s="60">
        <v>0</v>
      </c>
      <c r="K102" s="60">
        <v>1534.9999999999998</v>
      </c>
      <c r="L102" s="60">
        <v>3926.0000000000005</v>
      </c>
      <c r="M102" s="60">
        <v>247</v>
      </c>
      <c r="N102" s="27">
        <f t="shared" si="5"/>
        <v>5708</v>
      </c>
      <c r="O102" s="15">
        <f t="shared" si="6"/>
        <v>0</v>
      </c>
      <c r="P102" s="15">
        <f t="shared" si="6"/>
        <v>26.892081289418357</v>
      </c>
      <c r="Q102" s="15">
        <f t="shared" si="6"/>
        <v>68.78065872459706</v>
      </c>
      <c r="R102" s="15">
        <f t="shared" si="6"/>
        <v>4.327259985984583</v>
      </c>
      <c r="S102" s="29">
        <v>10452.437147788547</v>
      </c>
    </row>
    <row r="103" spans="1:19" ht="11.25" customHeight="1">
      <c r="A103" s="111"/>
      <c r="B103" s="112"/>
      <c r="C103" s="11" t="s">
        <v>40</v>
      </c>
      <c r="D103" s="26" t="s">
        <v>41</v>
      </c>
      <c r="E103" s="26" t="s">
        <v>39</v>
      </c>
      <c r="F103" s="107"/>
      <c r="G103" s="107"/>
      <c r="H103" s="27">
        <v>1614</v>
      </c>
      <c r="I103" s="28">
        <v>1904.52</v>
      </c>
      <c r="J103" s="60">
        <v>0</v>
      </c>
      <c r="K103" s="60">
        <v>1534.9999999999998</v>
      </c>
      <c r="L103" s="60">
        <v>3926.0000000000005</v>
      </c>
      <c r="M103" s="60">
        <v>247</v>
      </c>
      <c r="N103" s="27">
        <f t="shared" si="5"/>
        <v>5708</v>
      </c>
      <c r="O103" s="15">
        <f t="shared" si="6"/>
        <v>0</v>
      </c>
      <c r="P103" s="15">
        <f t="shared" si="6"/>
        <v>26.892081289418357</v>
      </c>
      <c r="Q103" s="15">
        <f t="shared" si="6"/>
        <v>68.78065872459706</v>
      </c>
      <c r="R103" s="15">
        <f t="shared" si="6"/>
        <v>4.327259985984583</v>
      </c>
      <c r="S103" s="29">
        <v>10452.437147788547</v>
      </c>
    </row>
    <row r="104" spans="1:19" s="25" customFormat="1" ht="12" customHeight="1">
      <c r="A104" s="99">
        <v>20</v>
      </c>
      <c r="B104" s="115" t="s">
        <v>134</v>
      </c>
      <c r="C104" s="18" t="s">
        <v>43</v>
      </c>
      <c r="D104" s="19"/>
      <c r="E104" s="98"/>
      <c r="F104" s="20"/>
      <c r="G104" s="20"/>
      <c r="H104" s="21"/>
      <c r="I104" s="21"/>
      <c r="J104" s="22"/>
      <c r="K104" s="22"/>
      <c r="L104" s="22"/>
      <c r="M104" s="22"/>
      <c r="N104" s="21"/>
      <c r="O104" s="30"/>
      <c r="P104" s="30"/>
      <c r="Q104" s="30"/>
      <c r="R104" s="30"/>
      <c r="S104" s="24"/>
    </row>
    <row r="105" spans="1:19" s="25" customFormat="1" ht="12" customHeight="1">
      <c r="A105" s="100"/>
      <c r="B105" s="115"/>
      <c r="C105" s="18" t="s">
        <v>44</v>
      </c>
      <c r="D105" s="19"/>
      <c r="E105" s="98"/>
      <c r="F105" s="20"/>
      <c r="G105" s="20"/>
      <c r="H105" s="21"/>
      <c r="I105" s="21"/>
      <c r="J105" s="22"/>
      <c r="K105" s="22"/>
      <c r="L105" s="22"/>
      <c r="M105" s="22"/>
      <c r="N105" s="21"/>
      <c r="O105" s="30"/>
      <c r="P105" s="30"/>
      <c r="Q105" s="30"/>
      <c r="R105" s="30"/>
      <c r="S105" s="24"/>
    </row>
    <row r="106" spans="1:19" ht="11.25" customHeight="1">
      <c r="A106" s="110" t="s">
        <v>135</v>
      </c>
      <c r="B106" s="112" t="s">
        <v>126</v>
      </c>
      <c r="C106" s="11" t="s">
        <v>37</v>
      </c>
      <c r="D106" s="26" t="s">
        <v>38</v>
      </c>
      <c r="E106" s="26" t="s">
        <v>39</v>
      </c>
      <c r="F106" s="113">
        <v>41924</v>
      </c>
      <c r="G106" s="107" t="s">
        <v>123</v>
      </c>
      <c r="H106" s="27">
        <v>1918</v>
      </c>
      <c r="I106" s="28">
        <v>2263.24</v>
      </c>
      <c r="J106" s="60">
        <v>0</v>
      </c>
      <c r="K106" s="60">
        <v>1159</v>
      </c>
      <c r="L106" s="60">
        <v>2585.9999999999995</v>
      </c>
      <c r="M106" s="60">
        <v>392</v>
      </c>
      <c r="N106" s="27">
        <f t="shared" si="5"/>
        <v>4137</v>
      </c>
      <c r="O106" s="15">
        <f t="shared" si="6"/>
        <v>0</v>
      </c>
      <c r="P106" s="15">
        <f t="shared" si="6"/>
        <v>28.015470147449843</v>
      </c>
      <c r="Q106" s="15">
        <f t="shared" si="6"/>
        <v>62.50906453952139</v>
      </c>
      <c r="R106" s="15">
        <f t="shared" si="6"/>
        <v>9.475465313028765</v>
      </c>
      <c r="S106" s="29">
        <v>9828.665579748376</v>
      </c>
    </row>
    <row r="107" spans="1:19" ht="11.25" customHeight="1">
      <c r="A107" s="111"/>
      <c r="B107" s="112"/>
      <c r="C107" s="11" t="s">
        <v>40</v>
      </c>
      <c r="D107" s="26" t="s">
        <v>41</v>
      </c>
      <c r="E107" s="26" t="s">
        <v>39</v>
      </c>
      <c r="F107" s="107"/>
      <c r="G107" s="107"/>
      <c r="H107" s="27">
        <v>2108</v>
      </c>
      <c r="I107" s="28">
        <v>2487.44</v>
      </c>
      <c r="J107" s="60">
        <v>0</v>
      </c>
      <c r="K107" s="60">
        <v>1159</v>
      </c>
      <c r="L107" s="60">
        <v>2585.9999999999995</v>
      </c>
      <c r="M107" s="60">
        <v>392</v>
      </c>
      <c r="N107" s="27">
        <f t="shared" si="5"/>
        <v>4137</v>
      </c>
      <c r="O107" s="15">
        <f t="shared" si="6"/>
        <v>0</v>
      </c>
      <c r="P107" s="15">
        <f t="shared" si="6"/>
        <v>28.015470147449843</v>
      </c>
      <c r="Q107" s="15">
        <f t="shared" si="6"/>
        <v>62.50906453952139</v>
      </c>
      <c r="R107" s="15">
        <f t="shared" si="6"/>
        <v>9.475465313028765</v>
      </c>
      <c r="S107" s="29">
        <v>9828.665579748376</v>
      </c>
    </row>
    <row r="108" spans="1:19" s="25" customFormat="1" ht="12" customHeight="1">
      <c r="A108" s="99">
        <v>21</v>
      </c>
      <c r="B108" s="115" t="s">
        <v>136</v>
      </c>
      <c r="C108" s="18" t="s">
        <v>43</v>
      </c>
      <c r="D108" s="19"/>
      <c r="E108" s="98"/>
      <c r="F108" s="20"/>
      <c r="G108" s="20"/>
      <c r="H108" s="21"/>
      <c r="I108" s="21"/>
      <c r="J108" s="22"/>
      <c r="K108" s="22"/>
      <c r="L108" s="22"/>
      <c r="M108" s="22"/>
      <c r="N108" s="21"/>
      <c r="O108" s="30"/>
      <c r="P108" s="30"/>
      <c r="Q108" s="30"/>
      <c r="R108" s="30"/>
      <c r="S108" s="24"/>
    </row>
    <row r="109" spans="1:19" s="25" customFormat="1" ht="12" customHeight="1">
      <c r="A109" s="100"/>
      <c r="B109" s="115"/>
      <c r="C109" s="18" t="s">
        <v>44</v>
      </c>
      <c r="D109" s="19"/>
      <c r="E109" s="98"/>
      <c r="F109" s="20"/>
      <c r="G109" s="20"/>
      <c r="H109" s="21"/>
      <c r="I109" s="21"/>
      <c r="J109" s="22"/>
      <c r="K109" s="22"/>
      <c r="L109" s="22"/>
      <c r="M109" s="22"/>
      <c r="N109" s="21"/>
      <c r="O109" s="30"/>
      <c r="P109" s="30"/>
      <c r="Q109" s="30"/>
      <c r="R109" s="30"/>
      <c r="S109" s="24"/>
    </row>
    <row r="110" spans="1:19" ht="11.25" customHeight="1">
      <c r="A110" s="110" t="s">
        <v>137</v>
      </c>
      <c r="B110" s="112" t="s">
        <v>138</v>
      </c>
      <c r="C110" s="11" t="s">
        <v>37</v>
      </c>
      <c r="D110" s="26" t="s">
        <v>38</v>
      </c>
      <c r="E110" s="26" t="s">
        <v>39</v>
      </c>
      <c r="F110" s="107" t="s">
        <v>139</v>
      </c>
      <c r="G110" s="107" t="s">
        <v>140</v>
      </c>
      <c r="H110" s="27">
        <v>4800</v>
      </c>
      <c r="I110" s="28">
        <v>4800</v>
      </c>
      <c r="J110" s="60">
        <v>0</v>
      </c>
      <c r="K110" s="60">
        <v>811</v>
      </c>
      <c r="L110" s="60">
        <v>108</v>
      </c>
      <c r="M110" s="60">
        <v>0</v>
      </c>
      <c r="N110" s="27">
        <f t="shared" si="5"/>
        <v>919</v>
      </c>
      <c r="O110" s="15">
        <f t="shared" si="6"/>
        <v>0</v>
      </c>
      <c r="P110" s="15">
        <f t="shared" si="6"/>
        <v>88.2480957562568</v>
      </c>
      <c r="Q110" s="15">
        <f t="shared" si="6"/>
        <v>11.7519042437432</v>
      </c>
      <c r="R110" s="15">
        <f t="shared" si="6"/>
        <v>0</v>
      </c>
      <c r="S110" s="29">
        <v>4404.938610144642</v>
      </c>
    </row>
    <row r="111" spans="1:19" ht="11.25" customHeight="1">
      <c r="A111" s="111"/>
      <c r="B111" s="112"/>
      <c r="C111" s="11" t="s">
        <v>40</v>
      </c>
      <c r="D111" s="26" t="s">
        <v>41</v>
      </c>
      <c r="E111" s="26" t="s">
        <v>39</v>
      </c>
      <c r="F111" s="107"/>
      <c r="G111" s="107"/>
      <c r="H111" s="27">
        <v>4800</v>
      </c>
      <c r="I111" s="28">
        <v>4800</v>
      </c>
      <c r="J111" s="60">
        <v>0</v>
      </c>
      <c r="K111" s="60">
        <v>811</v>
      </c>
      <c r="L111" s="60">
        <v>108</v>
      </c>
      <c r="M111" s="60">
        <v>0</v>
      </c>
      <c r="N111" s="27">
        <f t="shared" si="5"/>
        <v>919</v>
      </c>
      <c r="O111" s="15">
        <f t="shared" si="6"/>
        <v>0</v>
      </c>
      <c r="P111" s="15">
        <f t="shared" si="6"/>
        <v>88.2480957562568</v>
      </c>
      <c r="Q111" s="15">
        <f t="shared" si="6"/>
        <v>11.7519042437432</v>
      </c>
      <c r="R111" s="15">
        <f t="shared" si="6"/>
        <v>0</v>
      </c>
      <c r="S111" s="29">
        <v>4404.938610144642</v>
      </c>
    </row>
    <row r="112" spans="1:19" s="25" customFormat="1" ht="12" customHeight="1">
      <c r="A112" s="99">
        <v>22</v>
      </c>
      <c r="B112" s="115" t="s">
        <v>141</v>
      </c>
      <c r="C112" s="18" t="s">
        <v>43</v>
      </c>
      <c r="D112" s="19"/>
      <c r="E112" s="98"/>
      <c r="F112" s="20"/>
      <c r="G112" s="20"/>
      <c r="H112" s="21"/>
      <c r="I112" s="21"/>
      <c r="J112" s="22"/>
      <c r="K112" s="22"/>
      <c r="L112" s="22"/>
      <c r="M112" s="22"/>
      <c r="N112" s="21"/>
      <c r="O112" s="30"/>
      <c r="P112" s="30"/>
      <c r="Q112" s="30"/>
      <c r="R112" s="30"/>
      <c r="S112" s="24"/>
    </row>
    <row r="113" spans="1:19" s="25" customFormat="1" ht="12" customHeight="1">
      <c r="A113" s="100"/>
      <c r="B113" s="115"/>
      <c r="C113" s="18" t="s">
        <v>44</v>
      </c>
      <c r="D113" s="19"/>
      <c r="E113" s="98"/>
      <c r="F113" s="20"/>
      <c r="G113" s="20"/>
      <c r="H113" s="21"/>
      <c r="I113" s="21"/>
      <c r="J113" s="22"/>
      <c r="K113" s="22"/>
      <c r="L113" s="22"/>
      <c r="M113" s="22"/>
      <c r="N113" s="21"/>
      <c r="O113" s="30"/>
      <c r="P113" s="30"/>
      <c r="Q113" s="30"/>
      <c r="R113" s="30"/>
      <c r="S113" s="24"/>
    </row>
    <row r="114" spans="1:19" ht="11.25" customHeight="1">
      <c r="A114" s="110" t="s">
        <v>142</v>
      </c>
      <c r="B114" s="112" t="s">
        <v>143</v>
      </c>
      <c r="C114" s="11" t="s">
        <v>37</v>
      </c>
      <c r="D114" s="26" t="s">
        <v>38</v>
      </c>
      <c r="E114" s="26" t="s">
        <v>39</v>
      </c>
      <c r="F114" s="107" t="s">
        <v>144</v>
      </c>
      <c r="G114" s="107" t="s">
        <v>145</v>
      </c>
      <c r="H114" s="27">
        <v>4500</v>
      </c>
      <c r="I114" s="28">
        <v>4500</v>
      </c>
      <c r="J114" s="60">
        <v>0</v>
      </c>
      <c r="K114" s="60">
        <v>411</v>
      </c>
      <c r="L114" s="60">
        <v>14</v>
      </c>
      <c r="M114" s="60">
        <v>0</v>
      </c>
      <c r="N114" s="27">
        <f t="shared" si="5"/>
        <v>425</v>
      </c>
      <c r="O114" s="15">
        <f t="shared" si="6"/>
        <v>0</v>
      </c>
      <c r="P114" s="15">
        <f t="shared" si="6"/>
        <v>96.70588235294117</v>
      </c>
      <c r="Q114" s="15">
        <f t="shared" si="6"/>
        <v>3.294117647058824</v>
      </c>
      <c r="R114" s="15">
        <f t="shared" si="6"/>
        <v>0</v>
      </c>
      <c r="S114" s="29">
        <v>1622.789099419385</v>
      </c>
    </row>
    <row r="115" spans="1:19" ht="11.25" customHeight="1">
      <c r="A115" s="111"/>
      <c r="B115" s="112"/>
      <c r="C115" s="11" t="s">
        <v>40</v>
      </c>
      <c r="D115" s="26" t="s">
        <v>41</v>
      </c>
      <c r="E115" s="26" t="s">
        <v>39</v>
      </c>
      <c r="F115" s="107"/>
      <c r="G115" s="107"/>
      <c r="H115" s="27">
        <v>4500</v>
      </c>
      <c r="I115" s="28">
        <v>4500</v>
      </c>
      <c r="J115" s="60">
        <v>0</v>
      </c>
      <c r="K115" s="60">
        <v>411</v>
      </c>
      <c r="L115" s="60">
        <v>14</v>
      </c>
      <c r="M115" s="60">
        <v>0</v>
      </c>
      <c r="N115" s="27">
        <f t="shared" si="5"/>
        <v>425</v>
      </c>
      <c r="O115" s="15">
        <f t="shared" si="6"/>
        <v>0</v>
      </c>
      <c r="P115" s="15">
        <f t="shared" si="6"/>
        <v>96.70588235294117</v>
      </c>
      <c r="Q115" s="15">
        <f t="shared" si="6"/>
        <v>3.294117647058824</v>
      </c>
      <c r="R115" s="15">
        <f t="shared" si="6"/>
        <v>0</v>
      </c>
      <c r="S115" s="29">
        <v>1622.789099419385</v>
      </c>
    </row>
    <row r="116" spans="1:19" s="25" customFormat="1" ht="12" customHeight="1">
      <c r="A116" s="99">
        <v>23</v>
      </c>
      <c r="B116" s="115" t="s">
        <v>146</v>
      </c>
      <c r="C116" s="18" t="s">
        <v>43</v>
      </c>
      <c r="D116" s="19"/>
      <c r="E116" s="98"/>
      <c r="F116" s="20"/>
      <c r="G116" s="20"/>
      <c r="H116" s="21"/>
      <c r="I116" s="21"/>
      <c r="J116" s="22"/>
      <c r="K116" s="22"/>
      <c r="L116" s="22"/>
      <c r="M116" s="22"/>
      <c r="N116" s="21"/>
      <c r="O116" s="30"/>
      <c r="P116" s="30"/>
      <c r="Q116" s="30"/>
      <c r="R116" s="30"/>
      <c r="S116" s="24"/>
    </row>
    <row r="117" spans="1:19" s="25" customFormat="1" ht="12" customHeight="1">
      <c r="A117" s="100"/>
      <c r="B117" s="115"/>
      <c r="C117" s="18" t="s">
        <v>44</v>
      </c>
      <c r="D117" s="19"/>
      <c r="E117" s="98"/>
      <c r="F117" s="20"/>
      <c r="G117" s="20"/>
      <c r="H117" s="21"/>
      <c r="I117" s="21"/>
      <c r="J117" s="22"/>
      <c r="K117" s="22"/>
      <c r="L117" s="22"/>
      <c r="M117" s="22"/>
      <c r="N117" s="21"/>
      <c r="O117" s="30"/>
      <c r="P117" s="30"/>
      <c r="Q117" s="30"/>
      <c r="R117" s="30"/>
      <c r="S117" s="24"/>
    </row>
    <row r="118" spans="1:19" ht="11.25" customHeight="1">
      <c r="A118" s="110" t="s">
        <v>147</v>
      </c>
      <c r="B118" s="112" t="s">
        <v>148</v>
      </c>
      <c r="C118" s="11" t="s">
        <v>37</v>
      </c>
      <c r="D118" s="26" t="s">
        <v>38</v>
      </c>
      <c r="E118" s="26" t="s">
        <v>39</v>
      </c>
      <c r="F118" s="107" t="s">
        <v>139</v>
      </c>
      <c r="G118" s="107" t="s">
        <v>140</v>
      </c>
      <c r="H118" s="27">
        <v>3766</v>
      </c>
      <c r="I118" s="28">
        <v>3766</v>
      </c>
      <c r="J118" s="60">
        <v>0</v>
      </c>
      <c r="K118" s="60">
        <v>1393</v>
      </c>
      <c r="L118" s="60">
        <v>303</v>
      </c>
      <c r="M118" s="60">
        <v>31</v>
      </c>
      <c r="N118" s="27">
        <f t="shared" si="5"/>
        <v>1727</v>
      </c>
      <c r="O118" s="15">
        <f t="shared" si="6"/>
        <v>0</v>
      </c>
      <c r="P118" s="15">
        <f t="shared" si="6"/>
        <v>80.66010422698321</v>
      </c>
      <c r="Q118" s="15">
        <f t="shared" si="6"/>
        <v>17.544875506658947</v>
      </c>
      <c r="R118" s="15">
        <f t="shared" si="6"/>
        <v>1.795020266357846</v>
      </c>
      <c r="S118" s="29">
        <v>7161.055557169499</v>
      </c>
    </row>
    <row r="119" spans="1:19" ht="11.25" customHeight="1">
      <c r="A119" s="111"/>
      <c r="B119" s="112"/>
      <c r="C119" s="11" t="s">
        <v>40</v>
      </c>
      <c r="D119" s="26" t="s">
        <v>41</v>
      </c>
      <c r="E119" s="26" t="s">
        <v>39</v>
      </c>
      <c r="F119" s="107"/>
      <c r="G119" s="107"/>
      <c r="H119" s="27">
        <v>4137</v>
      </c>
      <c r="I119" s="28">
        <v>4137</v>
      </c>
      <c r="J119" s="60">
        <v>0</v>
      </c>
      <c r="K119" s="60">
        <v>1393</v>
      </c>
      <c r="L119" s="60">
        <v>303</v>
      </c>
      <c r="M119" s="60">
        <v>31</v>
      </c>
      <c r="N119" s="27">
        <f t="shared" si="5"/>
        <v>1727</v>
      </c>
      <c r="O119" s="15">
        <f t="shared" si="6"/>
        <v>0</v>
      </c>
      <c r="P119" s="15">
        <f t="shared" si="6"/>
        <v>80.66010422698321</v>
      </c>
      <c r="Q119" s="15">
        <f t="shared" si="6"/>
        <v>17.544875506658947</v>
      </c>
      <c r="R119" s="15">
        <f t="shared" si="6"/>
        <v>1.795020266357846</v>
      </c>
      <c r="S119" s="29">
        <v>7161.055557169499</v>
      </c>
    </row>
    <row r="120" spans="1:19" s="25" customFormat="1" ht="12" customHeight="1">
      <c r="A120" s="99">
        <v>24</v>
      </c>
      <c r="B120" s="115" t="s">
        <v>149</v>
      </c>
      <c r="C120" s="18" t="s">
        <v>43</v>
      </c>
      <c r="D120" s="19"/>
      <c r="E120" s="98"/>
      <c r="F120" s="20"/>
      <c r="G120" s="20"/>
      <c r="H120" s="21"/>
      <c r="I120" s="21"/>
      <c r="J120" s="22"/>
      <c r="K120" s="22"/>
      <c r="L120" s="22"/>
      <c r="M120" s="22"/>
      <c r="N120" s="21"/>
      <c r="O120" s="30"/>
      <c r="P120" s="30"/>
      <c r="Q120" s="30"/>
      <c r="R120" s="30"/>
      <c r="S120" s="24"/>
    </row>
    <row r="121" spans="1:19" s="25" customFormat="1" ht="12" customHeight="1">
      <c r="A121" s="100"/>
      <c r="B121" s="115"/>
      <c r="C121" s="18" t="s">
        <v>44</v>
      </c>
      <c r="D121" s="19"/>
      <c r="E121" s="98"/>
      <c r="F121" s="20"/>
      <c r="G121" s="20"/>
      <c r="H121" s="21"/>
      <c r="I121" s="21"/>
      <c r="J121" s="22"/>
      <c r="K121" s="22"/>
      <c r="L121" s="22"/>
      <c r="M121" s="22"/>
      <c r="N121" s="21"/>
      <c r="O121" s="30"/>
      <c r="P121" s="30"/>
      <c r="Q121" s="30"/>
      <c r="R121" s="30"/>
      <c r="S121" s="24"/>
    </row>
    <row r="122" spans="1:19" ht="11.25" customHeight="1">
      <c r="A122" s="110" t="s">
        <v>150</v>
      </c>
      <c r="B122" s="112" t="s">
        <v>151</v>
      </c>
      <c r="C122" s="11" t="s">
        <v>37</v>
      </c>
      <c r="D122" s="26" t="s">
        <v>38</v>
      </c>
      <c r="E122" s="26" t="s">
        <v>39</v>
      </c>
      <c r="F122" s="107" t="s">
        <v>152</v>
      </c>
      <c r="G122" s="107" t="s">
        <v>127</v>
      </c>
      <c r="H122" s="27">
        <v>1377</v>
      </c>
      <c r="I122" s="28">
        <v>1377</v>
      </c>
      <c r="J122" s="60">
        <v>0</v>
      </c>
      <c r="K122" s="60">
        <v>316</v>
      </c>
      <c r="L122" s="60">
        <v>6918</v>
      </c>
      <c r="M122" s="60">
        <v>123</v>
      </c>
      <c r="N122" s="27">
        <f t="shared" si="5"/>
        <v>7357</v>
      </c>
      <c r="O122" s="15">
        <f t="shared" si="6"/>
        <v>0</v>
      </c>
      <c r="P122" s="15">
        <f t="shared" si="6"/>
        <v>4.2952290335734675</v>
      </c>
      <c r="Q122" s="15">
        <f t="shared" si="6"/>
        <v>94.03289384259888</v>
      </c>
      <c r="R122" s="15">
        <f t="shared" si="6"/>
        <v>1.671877123827647</v>
      </c>
      <c r="S122" s="29">
        <v>10280.579420779603</v>
      </c>
    </row>
    <row r="123" spans="1:19" ht="11.25" customHeight="1">
      <c r="A123" s="111"/>
      <c r="B123" s="112"/>
      <c r="C123" s="11" t="s">
        <v>40</v>
      </c>
      <c r="D123" s="26" t="s">
        <v>41</v>
      </c>
      <c r="E123" s="26" t="s">
        <v>39</v>
      </c>
      <c r="F123" s="107"/>
      <c r="G123" s="107"/>
      <c r="H123" s="27">
        <v>1377</v>
      </c>
      <c r="I123" s="28">
        <v>1377</v>
      </c>
      <c r="J123" s="60">
        <v>0</v>
      </c>
      <c r="K123" s="60">
        <v>316</v>
      </c>
      <c r="L123" s="60">
        <v>6918</v>
      </c>
      <c r="M123" s="60">
        <v>123</v>
      </c>
      <c r="N123" s="27">
        <f t="shared" si="5"/>
        <v>7357</v>
      </c>
      <c r="O123" s="15">
        <f t="shared" si="6"/>
        <v>0</v>
      </c>
      <c r="P123" s="15">
        <f t="shared" si="6"/>
        <v>4.2952290335734675</v>
      </c>
      <c r="Q123" s="15">
        <f t="shared" si="6"/>
        <v>94.03289384259888</v>
      </c>
      <c r="R123" s="15">
        <f t="shared" si="6"/>
        <v>1.671877123827647</v>
      </c>
      <c r="S123" s="29">
        <v>10280.579420779603</v>
      </c>
    </row>
    <row r="124" spans="1:19" ht="11.25" customHeight="1">
      <c r="A124" s="110" t="s">
        <v>153</v>
      </c>
      <c r="B124" s="112" t="s">
        <v>154</v>
      </c>
      <c r="C124" s="11" t="s">
        <v>37</v>
      </c>
      <c r="D124" s="26" t="s">
        <v>38</v>
      </c>
      <c r="E124" s="26" t="s">
        <v>39</v>
      </c>
      <c r="F124" s="107" t="s">
        <v>152</v>
      </c>
      <c r="G124" s="107" t="s">
        <v>127</v>
      </c>
      <c r="H124" s="27">
        <v>1555</v>
      </c>
      <c r="I124" s="28">
        <v>1555</v>
      </c>
      <c r="J124" s="60">
        <v>0</v>
      </c>
      <c r="K124" s="60">
        <v>650</v>
      </c>
      <c r="L124" s="60">
        <v>96</v>
      </c>
      <c r="M124" s="60">
        <v>0</v>
      </c>
      <c r="N124" s="27">
        <f t="shared" si="5"/>
        <v>746</v>
      </c>
      <c r="O124" s="15">
        <f t="shared" si="6"/>
        <v>0</v>
      </c>
      <c r="P124" s="15">
        <f t="shared" si="6"/>
        <v>87.1313672922252</v>
      </c>
      <c r="Q124" s="15">
        <f t="shared" si="6"/>
        <v>12.868632707774799</v>
      </c>
      <c r="R124" s="15">
        <f t="shared" si="6"/>
        <v>0</v>
      </c>
      <c r="S124" s="29">
        <v>1169.5410983582492</v>
      </c>
    </row>
    <row r="125" spans="1:19" ht="11.25" customHeight="1">
      <c r="A125" s="111"/>
      <c r="B125" s="112"/>
      <c r="C125" s="11" t="s">
        <v>40</v>
      </c>
      <c r="D125" s="26" t="s">
        <v>41</v>
      </c>
      <c r="E125" s="26" t="s">
        <v>39</v>
      </c>
      <c r="F125" s="107"/>
      <c r="G125" s="107"/>
      <c r="H125" s="27">
        <v>1709</v>
      </c>
      <c r="I125" s="28">
        <v>1709</v>
      </c>
      <c r="J125" s="60">
        <v>0</v>
      </c>
      <c r="K125" s="60">
        <v>650</v>
      </c>
      <c r="L125" s="60">
        <v>96</v>
      </c>
      <c r="M125" s="60">
        <v>0</v>
      </c>
      <c r="N125" s="27">
        <f t="shared" si="5"/>
        <v>746</v>
      </c>
      <c r="O125" s="15">
        <f t="shared" si="6"/>
        <v>0</v>
      </c>
      <c r="P125" s="15">
        <f t="shared" si="6"/>
        <v>87.1313672922252</v>
      </c>
      <c r="Q125" s="15">
        <f t="shared" si="6"/>
        <v>12.868632707774799</v>
      </c>
      <c r="R125" s="15">
        <f t="shared" si="6"/>
        <v>0</v>
      </c>
      <c r="S125" s="29">
        <v>1169.5410983582492</v>
      </c>
    </row>
    <row r="126" spans="1:19" s="25" customFormat="1" ht="12" customHeight="1">
      <c r="A126" s="99">
        <v>25</v>
      </c>
      <c r="B126" s="115" t="s">
        <v>155</v>
      </c>
      <c r="C126" s="18" t="s">
        <v>43</v>
      </c>
      <c r="D126" s="19"/>
      <c r="E126" s="98"/>
      <c r="F126" s="20"/>
      <c r="G126" s="20"/>
      <c r="H126" s="21"/>
      <c r="I126" s="21"/>
      <c r="J126" s="22"/>
      <c r="K126" s="22"/>
      <c r="L126" s="22"/>
      <c r="M126" s="22"/>
      <c r="N126" s="21"/>
      <c r="O126" s="30"/>
      <c r="P126" s="30"/>
      <c r="Q126" s="30"/>
      <c r="R126" s="30"/>
      <c r="S126" s="24"/>
    </row>
    <row r="127" spans="1:19" s="25" customFormat="1" ht="12" customHeight="1">
      <c r="A127" s="100"/>
      <c r="B127" s="115"/>
      <c r="C127" s="18" t="s">
        <v>44</v>
      </c>
      <c r="D127" s="19"/>
      <c r="E127" s="98"/>
      <c r="F127" s="20"/>
      <c r="G127" s="20"/>
      <c r="H127" s="21"/>
      <c r="I127" s="21"/>
      <c r="J127" s="22"/>
      <c r="K127" s="22"/>
      <c r="L127" s="22"/>
      <c r="M127" s="22"/>
      <c r="N127" s="21"/>
      <c r="O127" s="30"/>
      <c r="P127" s="30"/>
      <c r="Q127" s="30"/>
      <c r="R127" s="30"/>
      <c r="S127" s="24"/>
    </row>
    <row r="128" spans="1:19" ht="11.25" customHeight="1">
      <c r="A128" s="110" t="s">
        <v>156</v>
      </c>
      <c r="B128" s="112" t="s">
        <v>157</v>
      </c>
      <c r="C128" s="11" t="s">
        <v>37</v>
      </c>
      <c r="D128" s="26" t="s">
        <v>38</v>
      </c>
      <c r="E128" s="26" t="s">
        <v>39</v>
      </c>
      <c r="F128" s="107" t="s">
        <v>139</v>
      </c>
      <c r="G128" s="107" t="s">
        <v>140</v>
      </c>
      <c r="H128" s="27">
        <v>6318</v>
      </c>
      <c r="I128" s="28">
        <v>6318</v>
      </c>
      <c r="J128" s="60">
        <v>0</v>
      </c>
      <c r="K128" s="60">
        <v>871</v>
      </c>
      <c r="L128" s="60">
        <v>12.7</v>
      </c>
      <c r="M128" s="60">
        <v>22.2</v>
      </c>
      <c r="N128" s="27">
        <f t="shared" si="5"/>
        <v>905.9000000000001</v>
      </c>
      <c r="O128" s="15">
        <f t="shared" si="6"/>
        <v>0</v>
      </c>
      <c r="P128" s="15">
        <f t="shared" si="6"/>
        <v>96.14747764653934</v>
      </c>
      <c r="Q128" s="15">
        <f t="shared" si="6"/>
        <v>1.401920741803731</v>
      </c>
      <c r="R128" s="15">
        <f t="shared" si="6"/>
        <v>2.4506016116569156</v>
      </c>
      <c r="S128" s="29">
        <v>6182.455437837295</v>
      </c>
    </row>
    <row r="129" spans="1:19" ht="11.25" customHeight="1">
      <c r="A129" s="111"/>
      <c r="B129" s="112"/>
      <c r="C129" s="11" t="s">
        <v>40</v>
      </c>
      <c r="D129" s="26" t="s">
        <v>41</v>
      </c>
      <c r="E129" s="26" t="s">
        <v>39</v>
      </c>
      <c r="F129" s="107"/>
      <c r="G129" s="107"/>
      <c r="H129" s="27">
        <v>6942.999999999999</v>
      </c>
      <c r="I129" s="28">
        <v>6942.999999999999</v>
      </c>
      <c r="J129" s="60">
        <v>0</v>
      </c>
      <c r="K129" s="60">
        <v>871</v>
      </c>
      <c r="L129" s="60">
        <v>12.7</v>
      </c>
      <c r="M129" s="60">
        <v>22.2</v>
      </c>
      <c r="N129" s="27">
        <f t="shared" si="5"/>
        <v>905.9000000000001</v>
      </c>
      <c r="O129" s="15">
        <f t="shared" si="6"/>
        <v>0</v>
      </c>
      <c r="P129" s="15">
        <f t="shared" si="6"/>
        <v>96.14747764653934</v>
      </c>
      <c r="Q129" s="15">
        <f t="shared" si="6"/>
        <v>1.401920741803731</v>
      </c>
      <c r="R129" s="15">
        <f t="shared" si="6"/>
        <v>2.4506016116569156</v>
      </c>
      <c r="S129" s="29">
        <v>6182.455437837295</v>
      </c>
    </row>
    <row r="130" spans="1:19" s="25" customFormat="1" ht="12" customHeight="1">
      <c r="A130" s="99">
        <v>26</v>
      </c>
      <c r="B130" s="115" t="s">
        <v>158</v>
      </c>
      <c r="C130" s="18" t="s">
        <v>43</v>
      </c>
      <c r="D130" s="19"/>
      <c r="E130" s="98"/>
      <c r="F130" s="20"/>
      <c r="G130" s="20"/>
      <c r="H130" s="21"/>
      <c r="I130" s="21"/>
      <c r="J130" s="22"/>
      <c r="K130" s="22"/>
      <c r="L130" s="22"/>
      <c r="M130" s="22"/>
      <c r="N130" s="21"/>
      <c r="O130" s="30"/>
      <c r="P130" s="30"/>
      <c r="Q130" s="30"/>
      <c r="R130" s="30"/>
      <c r="S130" s="24"/>
    </row>
    <row r="131" spans="1:19" s="25" customFormat="1" ht="12" customHeight="1">
      <c r="A131" s="100"/>
      <c r="B131" s="115"/>
      <c r="C131" s="18" t="s">
        <v>44</v>
      </c>
      <c r="D131" s="19"/>
      <c r="E131" s="98"/>
      <c r="F131" s="20"/>
      <c r="G131" s="20"/>
      <c r="H131" s="21"/>
      <c r="I131" s="21"/>
      <c r="J131" s="22"/>
      <c r="K131" s="22"/>
      <c r="L131" s="22"/>
      <c r="M131" s="22"/>
      <c r="N131" s="21"/>
      <c r="O131" s="30"/>
      <c r="P131" s="30"/>
      <c r="Q131" s="30"/>
      <c r="R131" s="30"/>
      <c r="S131" s="24"/>
    </row>
    <row r="132" spans="1:19" ht="11.25" customHeight="1">
      <c r="A132" s="110" t="s">
        <v>159</v>
      </c>
      <c r="B132" s="112" t="s">
        <v>143</v>
      </c>
      <c r="C132" s="11" t="s">
        <v>37</v>
      </c>
      <c r="D132" s="26" t="s">
        <v>38</v>
      </c>
      <c r="E132" s="26" t="s">
        <v>39</v>
      </c>
      <c r="F132" s="107" t="s">
        <v>144</v>
      </c>
      <c r="G132" s="107" t="s">
        <v>145</v>
      </c>
      <c r="H132" s="27">
        <v>4500</v>
      </c>
      <c r="I132" s="28">
        <v>4500</v>
      </c>
      <c r="J132" s="60">
        <v>0</v>
      </c>
      <c r="K132" s="60">
        <v>536</v>
      </c>
      <c r="L132" s="60">
        <v>476</v>
      </c>
      <c r="M132" s="60">
        <v>0</v>
      </c>
      <c r="N132" s="27">
        <f t="shared" si="5"/>
        <v>1012</v>
      </c>
      <c r="O132" s="15">
        <f t="shared" si="6"/>
        <v>0</v>
      </c>
      <c r="P132" s="15">
        <f t="shared" si="6"/>
        <v>52.96442687747036</v>
      </c>
      <c r="Q132" s="15">
        <f t="shared" si="6"/>
        <v>47.03557312252965</v>
      </c>
      <c r="R132" s="15">
        <f t="shared" si="6"/>
        <v>0</v>
      </c>
      <c r="S132" s="29">
        <v>4988.755527100291</v>
      </c>
    </row>
    <row r="133" spans="1:19" ht="11.25" customHeight="1">
      <c r="A133" s="111"/>
      <c r="B133" s="112"/>
      <c r="C133" s="11" t="s">
        <v>40</v>
      </c>
      <c r="D133" s="26" t="s">
        <v>41</v>
      </c>
      <c r="E133" s="26" t="s">
        <v>39</v>
      </c>
      <c r="F133" s="107"/>
      <c r="G133" s="107"/>
      <c r="H133" s="27">
        <v>4500</v>
      </c>
      <c r="I133" s="28">
        <v>4500</v>
      </c>
      <c r="J133" s="60">
        <v>0</v>
      </c>
      <c r="K133" s="60">
        <v>536</v>
      </c>
      <c r="L133" s="60">
        <v>476</v>
      </c>
      <c r="M133" s="60">
        <v>0</v>
      </c>
      <c r="N133" s="27">
        <f t="shared" si="5"/>
        <v>1012</v>
      </c>
      <c r="O133" s="15">
        <f t="shared" si="6"/>
        <v>0</v>
      </c>
      <c r="P133" s="15">
        <f t="shared" si="6"/>
        <v>52.96442687747036</v>
      </c>
      <c r="Q133" s="15">
        <f t="shared" si="6"/>
        <v>47.03557312252965</v>
      </c>
      <c r="R133" s="15">
        <f t="shared" si="6"/>
        <v>0</v>
      </c>
      <c r="S133" s="29">
        <v>4988.755527100291</v>
      </c>
    </row>
    <row r="134" spans="1:19" s="25" customFormat="1" ht="12" customHeight="1">
      <c r="A134" s="99">
        <v>27</v>
      </c>
      <c r="B134" s="115" t="s">
        <v>160</v>
      </c>
      <c r="C134" s="18" t="s">
        <v>43</v>
      </c>
      <c r="D134" s="19"/>
      <c r="E134" s="98"/>
      <c r="F134" s="20"/>
      <c r="G134" s="20"/>
      <c r="H134" s="21"/>
      <c r="I134" s="21"/>
      <c r="J134" s="22"/>
      <c r="K134" s="22"/>
      <c r="L134" s="22"/>
      <c r="M134" s="22"/>
      <c r="N134" s="21"/>
      <c r="O134" s="30"/>
      <c r="P134" s="30"/>
      <c r="Q134" s="30"/>
      <c r="R134" s="30"/>
      <c r="S134" s="24"/>
    </row>
    <row r="135" spans="1:19" s="25" customFormat="1" ht="12" customHeight="1">
      <c r="A135" s="100"/>
      <c r="B135" s="115"/>
      <c r="C135" s="18" t="s">
        <v>44</v>
      </c>
      <c r="D135" s="19"/>
      <c r="E135" s="98"/>
      <c r="F135" s="20"/>
      <c r="G135" s="20"/>
      <c r="H135" s="21"/>
      <c r="I135" s="21"/>
      <c r="J135" s="22"/>
      <c r="K135" s="22"/>
      <c r="L135" s="22"/>
      <c r="M135" s="22"/>
      <c r="N135" s="21"/>
      <c r="O135" s="30"/>
      <c r="P135" s="30"/>
      <c r="Q135" s="30"/>
      <c r="R135" s="30"/>
      <c r="S135" s="24"/>
    </row>
    <row r="136" spans="1:19" ht="11.25" customHeight="1">
      <c r="A136" s="110" t="s">
        <v>161</v>
      </c>
      <c r="B136" s="112" t="s">
        <v>151</v>
      </c>
      <c r="C136" s="11" t="s">
        <v>37</v>
      </c>
      <c r="D136" s="26" t="s">
        <v>38</v>
      </c>
      <c r="E136" s="26" t="s">
        <v>39</v>
      </c>
      <c r="F136" s="107" t="s">
        <v>152</v>
      </c>
      <c r="G136" s="107" t="s">
        <v>127</v>
      </c>
      <c r="H136" s="27">
        <v>3333</v>
      </c>
      <c r="I136" s="28">
        <v>3333</v>
      </c>
      <c r="J136" s="60">
        <v>0</v>
      </c>
      <c r="K136" s="60">
        <v>9</v>
      </c>
      <c r="L136" s="60">
        <v>570</v>
      </c>
      <c r="M136" s="60">
        <v>0</v>
      </c>
      <c r="N136" s="27">
        <f t="shared" si="5"/>
        <v>579</v>
      </c>
      <c r="O136" s="15">
        <f t="shared" si="6"/>
        <v>0</v>
      </c>
      <c r="P136" s="15">
        <f t="shared" si="6"/>
        <v>1.5544041450777202</v>
      </c>
      <c r="Q136" s="15">
        <f t="shared" si="6"/>
        <v>98.44559585492227</v>
      </c>
      <c r="R136" s="15">
        <f t="shared" si="6"/>
        <v>0</v>
      </c>
      <c r="S136" s="29">
        <v>2016.08790323</v>
      </c>
    </row>
    <row r="137" spans="1:19" ht="11.25" customHeight="1">
      <c r="A137" s="111"/>
      <c r="B137" s="112"/>
      <c r="C137" s="11" t="s">
        <v>40</v>
      </c>
      <c r="D137" s="26" t="s">
        <v>41</v>
      </c>
      <c r="E137" s="26" t="s">
        <v>39</v>
      </c>
      <c r="F137" s="107"/>
      <c r="G137" s="107"/>
      <c r="H137" s="27">
        <v>3652</v>
      </c>
      <c r="I137" s="28">
        <v>3652</v>
      </c>
      <c r="J137" s="60">
        <v>0</v>
      </c>
      <c r="K137" s="60">
        <v>9</v>
      </c>
      <c r="L137" s="60">
        <v>570</v>
      </c>
      <c r="M137" s="60">
        <v>0</v>
      </c>
      <c r="N137" s="27">
        <f t="shared" si="5"/>
        <v>579</v>
      </c>
      <c r="O137" s="15">
        <f t="shared" si="6"/>
        <v>0</v>
      </c>
      <c r="P137" s="15">
        <f t="shared" si="6"/>
        <v>1.5544041450777202</v>
      </c>
      <c r="Q137" s="15">
        <f t="shared" si="6"/>
        <v>98.44559585492227</v>
      </c>
      <c r="R137" s="15">
        <f t="shared" si="6"/>
        <v>0</v>
      </c>
      <c r="S137" s="29">
        <v>2016.08790323</v>
      </c>
    </row>
    <row r="138" spans="1:19" ht="11.25" customHeight="1">
      <c r="A138" s="110" t="s">
        <v>162</v>
      </c>
      <c r="B138" s="112" t="s">
        <v>154</v>
      </c>
      <c r="C138" s="11" t="s">
        <v>37</v>
      </c>
      <c r="D138" s="26" t="s">
        <v>38</v>
      </c>
      <c r="E138" s="26" t="s">
        <v>39</v>
      </c>
      <c r="F138" s="107" t="s">
        <v>163</v>
      </c>
      <c r="G138" s="107" t="s">
        <v>164</v>
      </c>
      <c r="H138" s="27">
        <v>1555</v>
      </c>
      <c r="I138" s="28">
        <v>1555</v>
      </c>
      <c r="J138" s="60">
        <v>0</v>
      </c>
      <c r="K138" s="60">
        <v>745</v>
      </c>
      <c r="L138" s="60">
        <v>376</v>
      </c>
      <c r="M138" s="60">
        <v>0</v>
      </c>
      <c r="N138" s="27">
        <f t="shared" si="5"/>
        <v>1121</v>
      </c>
      <c r="O138" s="15">
        <f t="shared" si="6"/>
        <v>0</v>
      </c>
      <c r="P138" s="15">
        <f t="shared" si="6"/>
        <v>66.45851917930419</v>
      </c>
      <c r="Q138" s="15">
        <f t="shared" si="6"/>
        <v>33.54148082069581</v>
      </c>
      <c r="R138" s="15">
        <f t="shared" si="6"/>
        <v>0</v>
      </c>
      <c r="S138" s="29">
        <v>1848.4750103943186</v>
      </c>
    </row>
    <row r="139" spans="1:19" ht="11.25" customHeight="1">
      <c r="A139" s="111"/>
      <c r="B139" s="112"/>
      <c r="C139" s="11" t="s">
        <v>40</v>
      </c>
      <c r="D139" s="26" t="s">
        <v>41</v>
      </c>
      <c r="E139" s="26" t="s">
        <v>39</v>
      </c>
      <c r="F139" s="107"/>
      <c r="G139" s="107"/>
      <c r="H139" s="27">
        <v>1709</v>
      </c>
      <c r="I139" s="28">
        <v>1709</v>
      </c>
      <c r="J139" s="60">
        <v>0</v>
      </c>
      <c r="K139" s="60">
        <v>745</v>
      </c>
      <c r="L139" s="60">
        <v>376</v>
      </c>
      <c r="M139" s="60">
        <v>0</v>
      </c>
      <c r="N139" s="27">
        <f t="shared" si="5"/>
        <v>1121</v>
      </c>
      <c r="O139" s="15">
        <f t="shared" si="6"/>
        <v>0</v>
      </c>
      <c r="P139" s="15">
        <f t="shared" si="6"/>
        <v>66.45851917930419</v>
      </c>
      <c r="Q139" s="15">
        <f t="shared" si="6"/>
        <v>33.54148082069581</v>
      </c>
      <c r="R139" s="15">
        <f t="shared" si="6"/>
        <v>0</v>
      </c>
      <c r="S139" s="29">
        <v>1848.4750103943186</v>
      </c>
    </row>
    <row r="140" spans="1:19" s="25" customFormat="1" ht="12" customHeight="1">
      <c r="A140" s="99">
        <v>28</v>
      </c>
      <c r="B140" s="115" t="s">
        <v>165</v>
      </c>
      <c r="C140" s="18" t="s">
        <v>43</v>
      </c>
      <c r="D140" s="19"/>
      <c r="E140" s="98"/>
      <c r="F140" s="20"/>
      <c r="G140" s="20"/>
      <c r="H140" s="21"/>
      <c r="I140" s="21"/>
      <c r="J140" s="22"/>
      <c r="K140" s="22"/>
      <c r="L140" s="22"/>
      <c r="M140" s="22"/>
      <c r="N140" s="21"/>
      <c r="O140" s="30"/>
      <c r="P140" s="30"/>
      <c r="Q140" s="30"/>
      <c r="R140" s="30"/>
      <c r="S140" s="24"/>
    </row>
    <row r="141" spans="1:19" s="25" customFormat="1" ht="12" customHeight="1">
      <c r="A141" s="100"/>
      <c r="B141" s="115"/>
      <c r="C141" s="18" t="s">
        <v>44</v>
      </c>
      <c r="D141" s="19"/>
      <c r="E141" s="98"/>
      <c r="F141" s="20"/>
      <c r="G141" s="20"/>
      <c r="H141" s="21"/>
      <c r="I141" s="21"/>
      <c r="J141" s="22"/>
      <c r="K141" s="22"/>
      <c r="L141" s="22"/>
      <c r="M141" s="22"/>
      <c r="N141" s="21"/>
      <c r="O141" s="30"/>
      <c r="P141" s="30"/>
      <c r="Q141" s="30"/>
      <c r="R141" s="30"/>
      <c r="S141" s="24"/>
    </row>
    <row r="142" spans="1:19" ht="11.25" customHeight="1">
      <c r="A142" s="110" t="s">
        <v>166</v>
      </c>
      <c r="B142" s="112" t="s">
        <v>143</v>
      </c>
      <c r="C142" s="11" t="s">
        <v>37</v>
      </c>
      <c r="D142" s="26" t="s">
        <v>38</v>
      </c>
      <c r="E142" s="26" t="s">
        <v>39</v>
      </c>
      <c r="F142" s="107" t="s">
        <v>144</v>
      </c>
      <c r="G142" s="107" t="s">
        <v>145</v>
      </c>
      <c r="H142" s="27">
        <v>4500</v>
      </c>
      <c r="I142" s="28">
        <v>4500</v>
      </c>
      <c r="J142" s="60">
        <v>0</v>
      </c>
      <c r="K142" s="60">
        <v>1958</v>
      </c>
      <c r="L142" s="60">
        <v>1264</v>
      </c>
      <c r="M142" s="60">
        <v>47</v>
      </c>
      <c r="N142" s="27">
        <f aca="true" t="shared" si="7" ref="N142:N203">SUM(J142:M142)</f>
        <v>3269</v>
      </c>
      <c r="O142" s="15">
        <f aca="true" t="shared" si="8" ref="O142:R203">J142/$N142*100</f>
        <v>0</v>
      </c>
      <c r="P142" s="15">
        <f t="shared" si="8"/>
        <v>59.895992658305296</v>
      </c>
      <c r="Q142" s="15">
        <f t="shared" si="8"/>
        <v>38.666258794738454</v>
      </c>
      <c r="R142" s="15">
        <f t="shared" si="8"/>
        <v>1.4377485469562559</v>
      </c>
      <c r="S142" s="29">
        <v>14654.857774997216</v>
      </c>
    </row>
    <row r="143" spans="1:19" ht="11.25" customHeight="1">
      <c r="A143" s="111"/>
      <c r="B143" s="112"/>
      <c r="C143" s="11" t="s">
        <v>40</v>
      </c>
      <c r="D143" s="26" t="s">
        <v>41</v>
      </c>
      <c r="E143" s="26" t="s">
        <v>39</v>
      </c>
      <c r="F143" s="107"/>
      <c r="G143" s="107"/>
      <c r="H143" s="27">
        <v>4500</v>
      </c>
      <c r="I143" s="28">
        <v>4500</v>
      </c>
      <c r="J143" s="60">
        <v>0</v>
      </c>
      <c r="K143" s="60">
        <v>1958</v>
      </c>
      <c r="L143" s="60">
        <v>1264</v>
      </c>
      <c r="M143" s="60">
        <v>47</v>
      </c>
      <c r="N143" s="27">
        <f t="shared" si="7"/>
        <v>3269</v>
      </c>
      <c r="O143" s="15">
        <f t="shared" si="8"/>
        <v>0</v>
      </c>
      <c r="P143" s="15">
        <f t="shared" si="8"/>
        <v>59.895992658305296</v>
      </c>
      <c r="Q143" s="15">
        <f t="shared" si="8"/>
        <v>38.666258794738454</v>
      </c>
      <c r="R143" s="15">
        <f t="shared" si="8"/>
        <v>1.4377485469562559</v>
      </c>
      <c r="S143" s="29">
        <v>14654.857774997216</v>
      </c>
    </row>
    <row r="144" spans="1:19" s="25" customFormat="1" ht="12" customHeight="1">
      <c r="A144" s="99">
        <v>29</v>
      </c>
      <c r="B144" s="115" t="s">
        <v>167</v>
      </c>
      <c r="C144" s="18" t="s">
        <v>43</v>
      </c>
      <c r="D144" s="19"/>
      <c r="E144" s="98"/>
      <c r="F144" s="20"/>
      <c r="G144" s="20"/>
      <c r="H144" s="21"/>
      <c r="I144" s="21"/>
      <c r="J144" s="22"/>
      <c r="K144" s="22"/>
      <c r="L144" s="22"/>
      <c r="M144" s="22"/>
      <c r="N144" s="21"/>
      <c r="O144" s="30"/>
      <c r="P144" s="30"/>
      <c r="Q144" s="30"/>
      <c r="R144" s="30"/>
      <c r="S144" s="24"/>
    </row>
    <row r="145" spans="1:19" s="25" customFormat="1" ht="12" customHeight="1">
      <c r="A145" s="100"/>
      <c r="B145" s="115"/>
      <c r="C145" s="18" t="s">
        <v>44</v>
      </c>
      <c r="D145" s="19"/>
      <c r="E145" s="98"/>
      <c r="F145" s="20"/>
      <c r="G145" s="20"/>
      <c r="H145" s="21"/>
      <c r="I145" s="21"/>
      <c r="J145" s="22"/>
      <c r="K145" s="22"/>
      <c r="L145" s="22"/>
      <c r="M145" s="22"/>
      <c r="N145" s="21"/>
      <c r="O145" s="30"/>
      <c r="P145" s="30"/>
      <c r="Q145" s="30"/>
      <c r="R145" s="30"/>
      <c r="S145" s="24"/>
    </row>
    <row r="146" spans="1:19" ht="11.25" customHeight="1">
      <c r="A146" s="110" t="s">
        <v>168</v>
      </c>
      <c r="B146" s="112" t="s">
        <v>122</v>
      </c>
      <c r="C146" s="11" t="s">
        <v>37</v>
      </c>
      <c r="D146" s="26" t="s">
        <v>38</v>
      </c>
      <c r="E146" s="26" t="s">
        <v>39</v>
      </c>
      <c r="F146" s="113">
        <v>41924</v>
      </c>
      <c r="G146" s="107" t="s">
        <v>123</v>
      </c>
      <c r="H146" s="27">
        <v>1492</v>
      </c>
      <c r="I146" s="28">
        <v>1760.56</v>
      </c>
      <c r="J146" s="60">
        <v>0</v>
      </c>
      <c r="K146" s="60">
        <v>72.99999999999999</v>
      </c>
      <c r="L146" s="60">
        <v>373</v>
      </c>
      <c r="M146" s="60">
        <v>0</v>
      </c>
      <c r="N146" s="27">
        <f t="shared" si="7"/>
        <v>446</v>
      </c>
      <c r="O146" s="15">
        <f t="shared" si="8"/>
        <v>0</v>
      </c>
      <c r="P146" s="15">
        <f t="shared" si="8"/>
        <v>16.3677130044843</v>
      </c>
      <c r="Q146" s="15">
        <f t="shared" si="8"/>
        <v>83.6322869955157</v>
      </c>
      <c r="R146" s="15">
        <f t="shared" si="8"/>
        <v>0</v>
      </c>
      <c r="S146" s="29">
        <v>842.9378902835581</v>
      </c>
    </row>
    <row r="147" spans="1:19" ht="11.25" customHeight="1">
      <c r="A147" s="111"/>
      <c r="B147" s="112"/>
      <c r="C147" s="11" t="s">
        <v>40</v>
      </c>
      <c r="D147" s="26" t="s">
        <v>41</v>
      </c>
      <c r="E147" s="26" t="s">
        <v>39</v>
      </c>
      <c r="F147" s="107"/>
      <c r="G147" s="107"/>
      <c r="H147" s="27">
        <v>1614</v>
      </c>
      <c r="I147" s="28">
        <v>1904.52</v>
      </c>
      <c r="J147" s="60">
        <v>0</v>
      </c>
      <c r="K147" s="60">
        <v>72.99999999999999</v>
      </c>
      <c r="L147" s="60">
        <v>373</v>
      </c>
      <c r="M147" s="60">
        <v>0</v>
      </c>
      <c r="N147" s="27">
        <f t="shared" si="7"/>
        <v>446</v>
      </c>
      <c r="O147" s="15">
        <f t="shared" si="8"/>
        <v>0</v>
      </c>
      <c r="P147" s="15">
        <f t="shared" si="8"/>
        <v>16.3677130044843</v>
      </c>
      <c r="Q147" s="15">
        <f t="shared" si="8"/>
        <v>83.6322869955157</v>
      </c>
      <c r="R147" s="15">
        <f t="shared" si="8"/>
        <v>0</v>
      </c>
      <c r="S147" s="29">
        <v>842.9378902835581</v>
      </c>
    </row>
    <row r="148" spans="1:19" ht="11.25" customHeight="1">
      <c r="A148" s="110" t="s">
        <v>169</v>
      </c>
      <c r="B148" s="112" t="s">
        <v>170</v>
      </c>
      <c r="C148" s="11" t="s">
        <v>37</v>
      </c>
      <c r="D148" s="26" t="s">
        <v>38</v>
      </c>
      <c r="E148" s="26" t="s">
        <v>39</v>
      </c>
      <c r="F148" s="107" t="s">
        <v>139</v>
      </c>
      <c r="G148" s="107" t="s">
        <v>140</v>
      </c>
      <c r="H148" s="27">
        <v>1647</v>
      </c>
      <c r="I148" s="28">
        <v>1943.4599999999998</v>
      </c>
      <c r="J148" s="60">
        <v>0</v>
      </c>
      <c r="K148" s="60">
        <v>65</v>
      </c>
      <c r="L148" s="60">
        <v>1270</v>
      </c>
      <c r="M148" s="60">
        <v>0</v>
      </c>
      <c r="N148" s="27">
        <f t="shared" si="7"/>
        <v>1335</v>
      </c>
      <c r="O148" s="15">
        <f t="shared" si="8"/>
        <v>0</v>
      </c>
      <c r="P148" s="15">
        <f t="shared" si="8"/>
        <v>4.868913857677903</v>
      </c>
      <c r="Q148" s="15">
        <f t="shared" si="8"/>
        <v>95.13108614232209</v>
      </c>
      <c r="R148" s="15">
        <f t="shared" si="8"/>
        <v>0</v>
      </c>
      <c r="S148" s="29">
        <v>6292.432298421316</v>
      </c>
    </row>
    <row r="149" spans="1:19" ht="11.25" customHeight="1">
      <c r="A149" s="111"/>
      <c r="B149" s="112"/>
      <c r="C149" s="11" t="s">
        <v>40</v>
      </c>
      <c r="D149" s="26" t="s">
        <v>41</v>
      </c>
      <c r="E149" s="26" t="s">
        <v>39</v>
      </c>
      <c r="F149" s="107"/>
      <c r="G149" s="107"/>
      <c r="H149" s="27">
        <v>1724</v>
      </c>
      <c r="I149" s="28">
        <v>2034.32</v>
      </c>
      <c r="J149" s="60">
        <v>0</v>
      </c>
      <c r="K149" s="60">
        <v>65</v>
      </c>
      <c r="L149" s="60">
        <v>1270</v>
      </c>
      <c r="M149" s="60">
        <v>0</v>
      </c>
      <c r="N149" s="27">
        <f t="shared" si="7"/>
        <v>1335</v>
      </c>
      <c r="O149" s="15">
        <f t="shared" si="8"/>
        <v>0</v>
      </c>
      <c r="P149" s="15">
        <f t="shared" si="8"/>
        <v>4.868913857677903</v>
      </c>
      <c r="Q149" s="15">
        <f t="shared" si="8"/>
        <v>95.13108614232209</v>
      </c>
      <c r="R149" s="15">
        <f t="shared" si="8"/>
        <v>0</v>
      </c>
      <c r="S149" s="29">
        <v>6292.432298421316</v>
      </c>
    </row>
    <row r="150" spans="1:19" s="25" customFormat="1" ht="12" customHeight="1">
      <c r="A150" s="99">
        <v>30</v>
      </c>
      <c r="B150" s="115" t="s">
        <v>171</v>
      </c>
      <c r="C150" s="18" t="s">
        <v>43</v>
      </c>
      <c r="D150" s="19"/>
      <c r="E150" s="98"/>
      <c r="F150" s="20"/>
      <c r="G150" s="20"/>
      <c r="H150" s="21"/>
      <c r="I150" s="21"/>
      <c r="J150" s="22"/>
      <c r="K150" s="22"/>
      <c r="L150" s="22"/>
      <c r="M150" s="22"/>
      <c r="N150" s="21"/>
      <c r="O150" s="30"/>
      <c r="P150" s="30"/>
      <c r="Q150" s="30"/>
      <c r="R150" s="30"/>
      <c r="S150" s="24"/>
    </row>
    <row r="151" spans="1:19" s="25" customFormat="1" ht="12" customHeight="1">
      <c r="A151" s="100"/>
      <c r="B151" s="115"/>
      <c r="C151" s="18" t="s">
        <v>44</v>
      </c>
      <c r="D151" s="19"/>
      <c r="E151" s="98"/>
      <c r="F151" s="20"/>
      <c r="G151" s="20"/>
      <c r="H151" s="21"/>
      <c r="I151" s="21"/>
      <c r="J151" s="22"/>
      <c r="K151" s="22"/>
      <c r="L151" s="22"/>
      <c r="M151" s="22"/>
      <c r="N151" s="21"/>
      <c r="O151" s="30"/>
      <c r="P151" s="30"/>
      <c r="Q151" s="30"/>
      <c r="R151" s="30"/>
      <c r="S151" s="24"/>
    </row>
    <row r="152" spans="1:19" ht="12" customHeight="1">
      <c r="A152" s="110" t="s">
        <v>172</v>
      </c>
      <c r="B152" s="112" t="s">
        <v>173</v>
      </c>
      <c r="C152" s="11" t="s">
        <v>37</v>
      </c>
      <c r="D152" s="26" t="s">
        <v>38</v>
      </c>
      <c r="E152" s="26" t="s">
        <v>39</v>
      </c>
      <c r="F152" s="107" t="s">
        <v>174</v>
      </c>
      <c r="G152" s="107" t="s">
        <v>175</v>
      </c>
      <c r="H152" s="27">
        <v>2223</v>
      </c>
      <c r="I152" s="28">
        <v>2223</v>
      </c>
      <c r="J152" s="60">
        <v>0</v>
      </c>
      <c r="K152" s="60">
        <v>6949</v>
      </c>
      <c r="L152" s="60">
        <v>3764</v>
      </c>
      <c r="M152" s="60">
        <v>1261</v>
      </c>
      <c r="N152" s="27">
        <f t="shared" si="7"/>
        <v>11974</v>
      </c>
      <c r="O152" s="15">
        <f t="shared" si="8"/>
        <v>0</v>
      </c>
      <c r="P152" s="15">
        <f t="shared" si="8"/>
        <v>58.03407382662436</v>
      </c>
      <c r="Q152" s="15">
        <f t="shared" si="8"/>
        <v>31.434775346584264</v>
      </c>
      <c r="R152" s="15">
        <f t="shared" si="8"/>
        <v>10.531150826791382</v>
      </c>
      <c r="S152" s="29">
        <v>28294.9988895315</v>
      </c>
    </row>
    <row r="153" spans="1:19" ht="11.25" customHeight="1">
      <c r="A153" s="111"/>
      <c r="B153" s="112"/>
      <c r="C153" s="11" t="s">
        <v>40</v>
      </c>
      <c r="D153" s="26" t="s">
        <v>41</v>
      </c>
      <c r="E153" s="26" t="s">
        <v>39</v>
      </c>
      <c r="F153" s="107"/>
      <c r="G153" s="107"/>
      <c r="H153" s="27">
        <v>2444</v>
      </c>
      <c r="I153" s="28">
        <v>2444</v>
      </c>
      <c r="J153" s="60">
        <v>0</v>
      </c>
      <c r="K153" s="60">
        <v>6949</v>
      </c>
      <c r="L153" s="60">
        <v>3764</v>
      </c>
      <c r="M153" s="60">
        <v>1261</v>
      </c>
      <c r="N153" s="27">
        <f t="shared" si="7"/>
        <v>11974</v>
      </c>
      <c r="O153" s="15">
        <f t="shared" si="8"/>
        <v>0</v>
      </c>
      <c r="P153" s="15">
        <f t="shared" si="8"/>
        <v>58.03407382662436</v>
      </c>
      <c r="Q153" s="15">
        <f t="shared" si="8"/>
        <v>31.434775346584264</v>
      </c>
      <c r="R153" s="15">
        <f t="shared" si="8"/>
        <v>10.531150826791382</v>
      </c>
      <c r="S153" s="29">
        <v>28294.9988895315</v>
      </c>
    </row>
    <row r="154" spans="1:19" ht="11.25" customHeight="1">
      <c r="A154" s="110" t="s">
        <v>176</v>
      </c>
      <c r="B154" s="112" t="s">
        <v>177</v>
      </c>
      <c r="C154" s="11" t="s">
        <v>37</v>
      </c>
      <c r="D154" s="26" t="s">
        <v>38</v>
      </c>
      <c r="E154" s="26" t="s">
        <v>39</v>
      </c>
      <c r="F154" s="107" t="s">
        <v>174</v>
      </c>
      <c r="G154" s="107" t="s">
        <v>175</v>
      </c>
      <c r="H154" s="27">
        <v>1098</v>
      </c>
      <c r="I154" s="28">
        <v>1295.6399999999999</v>
      </c>
      <c r="J154" s="60">
        <v>0</v>
      </c>
      <c r="K154" s="60">
        <v>0</v>
      </c>
      <c r="L154" s="60">
        <v>35</v>
      </c>
      <c r="M154" s="60">
        <v>153</v>
      </c>
      <c r="N154" s="27">
        <f t="shared" si="7"/>
        <v>188</v>
      </c>
      <c r="O154" s="15">
        <f t="shared" si="8"/>
        <v>0</v>
      </c>
      <c r="P154" s="15">
        <f t="shared" si="8"/>
        <v>0</v>
      </c>
      <c r="Q154" s="15">
        <f t="shared" si="8"/>
        <v>18.617021276595743</v>
      </c>
      <c r="R154" s="15">
        <f t="shared" si="8"/>
        <v>81.38297872340425</v>
      </c>
      <c r="S154" s="29">
        <v>322.9948018380917</v>
      </c>
    </row>
    <row r="155" spans="1:19" ht="11.25" customHeight="1">
      <c r="A155" s="111"/>
      <c r="B155" s="112"/>
      <c r="C155" s="11" t="s">
        <v>40</v>
      </c>
      <c r="D155" s="26" t="s">
        <v>41</v>
      </c>
      <c r="E155" s="26" t="s">
        <v>39</v>
      </c>
      <c r="F155" s="107"/>
      <c r="G155" s="107"/>
      <c r="H155" s="27">
        <v>1135</v>
      </c>
      <c r="I155" s="28">
        <v>1339.3</v>
      </c>
      <c r="J155" s="60">
        <v>0</v>
      </c>
      <c r="K155" s="60">
        <v>0</v>
      </c>
      <c r="L155" s="60">
        <v>35</v>
      </c>
      <c r="M155" s="60">
        <v>153</v>
      </c>
      <c r="N155" s="27">
        <f t="shared" si="7"/>
        <v>188</v>
      </c>
      <c r="O155" s="15">
        <f t="shared" si="8"/>
        <v>0</v>
      </c>
      <c r="P155" s="15">
        <f t="shared" si="8"/>
        <v>0</v>
      </c>
      <c r="Q155" s="15">
        <f t="shared" si="8"/>
        <v>18.617021276595743</v>
      </c>
      <c r="R155" s="15">
        <f t="shared" si="8"/>
        <v>81.38297872340425</v>
      </c>
      <c r="S155" s="29">
        <v>322.9948018380917</v>
      </c>
    </row>
    <row r="156" spans="1:19" s="25" customFormat="1" ht="12" customHeight="1">
      <c r="A156" s="99">
        <v>31</v>
      </c>
      <c r="B156" s="115" t="s">
        <v>178</v>
      </c>
      <c r="C156" s="18" t="s">
        <v>43</v>
      </c>
      <c r="D156" s="19"/>
      <c r="E156" s="98"/>
      <c r="F156" s="20"/>
      <c r="G156" s="20"/>
      <c r="H156" s="21"/>
      <c r="I156" s="21"/>
      <c r="J156" s="22"/>
      <c r="K156" s="22"/>
      <c r="L156" s="22"/>
      <c r="M156" s="22"/>
      <c r="N156" s="21"/>
      <c r="O156" s="30"/>
      <c r="P156" s="30"/>
      <c r="Q156" s="30"/>
      <c r="R156" s="30"/>
      <c r="S156" s="24"/>
    </row>
    <row r="157" spans="1:19" s="25" customFormat="1" ht="12" customHeight="1">
      <c r="A157" s="100"/>
      <c r="B157" s="115"/>
      <c r="C157" s="18" t="s">
        <v>44</v>
      </c>
      <c r="D157" s="19"/>
      <c r="E157" s="98"/>
      <c r="F157" s="20"/>
      <c r="G157" s="20"/>
      <c r="H157" s="21"/>
      <c r="I157" s="21"/>
      <c r="J157" s="22"/>
      <c r="K157" s="22"/>
      <c r="L157" s="22"/>
      <c r="M157" s="22"/>
      <c r="N157" s="21"/>
      <c r="O157" s="30"/>
      <c r="P157" s="30"/>
      <c r="Q157" s="30"/>
      <c r="R157" s="30"/>
      <c r="S157" s="24"/>
    </row>
    <row r="158" spans="1:19" ht="11.25" customHeight="1">
      <c r="A158" s="110" t="s">
        <v>179</v>
      </c>
      <c r="B158" s="112" t="s">
        <v>180</v>
      </c>
      <c r="C158" s="11" t="s">
        <v>37</v>
      </c>
      <c r="D158" s="26" t="s">
        <v>38</v>
      </c>
      <c r="E158" s="26" t="s">
        <v>39</v>
      </c>
      <c r="F158" s="107" t="s">
        <v>174</v>
      </c>
      <c r="G158" s="107" t="s">
        <v>175</v>
      </c>
      <c r="H158" s="27">
        <v>2241</v>
      </c>
      <c r="I158" s="28">
        <v>2241</v>
      </c>
      <c r="J158" s="60">
        <v>0</v>
      </c>
      <c r="K158" s="60">
        <v>532</v>
      </c>
      <c r="L158" s="60">
        <v>103</v>
      </c>
      <c r="M158" s="60">
        <v>4</v>
      </c>
      <c r="N158" s="27">
        <f t="shared" si="7"/>
        <v>639</v>
      </c>
      <c r="O158" s="15">
        <f t="shared" si="8"/>
        <v>0</v>
      </c>
      <c r="P158" s="15">
        <f t="shared" si="8"/>
        <v>83.25508607198748</v>
      </c>
      <c r="Q158" s="15">
        <f t="shared" si="8"/>
        <v>16.118935837245697</v>
      </c>
      <c r="R158" s="15">
        <f t="shared" si="8"/>
        <v>0.6259780907668232</v>
      </c>
      <c r="S158" s="29">
        <v>1442.2633019152</v>
      </c>
    </row>
    <row r="159" spans="1:19" ht="11.25" customHeight="1">
      <c r="A159" s="111"/>
      <c r="B159" s="112"/>
      <c r="C159" s="11" t="s">
        <v>40</v>
      </c>
      <c r="D159" s="26" t="s">
        <v>41</v>
      </c>
      <c r="E159" s="26" t="s">
        <v>39</v>
      </c>
      <c r="F159" s="107"/>
      <c r="G159" s="107"/>
      <c r="H159" s="27">
        <v>2284</v>
      </c>
      <c r="I159" s="28">
        <v>2284</v>
      </c>
      <c r="J159" s="60">
        <v>0</v>
      </c>
      <c r="K159" s="60">
        <v>532</v>
      </c>
      <c r="L159" s="60">
        <v>103</v>
      </c>
      <c r="M159" s="60">
        <v>4</v>
      </c>
      <c r="N159" s="27">
        <f t="shared" si="7"/>
        <v>639</v>
      </c>
      <c r="O159" s="15">
        <f t="shared" si="8"/>
        <v>0</v>
      </c>
      <c r="P159" s="15">
        <f t="shared" si="8"/>
        <v>83.25508607198748</v>
      </c>
      <c r="Q159" s="15">
        <f t="shared" si="8"/>
        <v>16.118935837245697</v>
      </c>
      <c r="R159" s="15">
        <f t="shared" si="8"/>
        <v>0.6259780907668232</v>
      </c>
      <c r="S159" s="29">
        <v>1442.2633019152</v>
      </c>
    </row>
    <row r="160" spans="1:19" s="25" customFormat="1" ht="12" customHeight="1">
      <c r="A160" s="99">
        <v>32</v>
      </c>
      <c r="B160" s="115" t="s">
        <v>181</v>
      </c>
      <c r="C160" s="18" t="s">
        <v>43</v>
      </c>
      <c r="D160" s="19"/>
      <c r="E160" s="98"/>
      <c r="F160" s="20"/>
      <c r="G160" s="20"/>
      <c r="H160" s="21"/>
      <c r="I160" s="21"/>
      <c r="J160" s="22"/>
      <c r="K160" s="22"/>
      <c r="L160" s="22"/>
      <c r="M160" s="22"/>
      <c r="N160" s="21"/>
      <c r="O160" s="30"/>
      <c r="P160" s="30"/>
      <c r="Q160" s="30"/>
      <c r="R160" s="30"/>
      <c r="S160" s="24"/>
    </row>
    <row r="161" spans="1:19" s="25" customFormat="1" ht="12" customHeight="1">
      <c r="A161" s="100"/>
      <c r="B161" s="115"/>
      <c r="C161" s="18" t="s">
        <v>44</v>
      </c>
      <c r="D161" s="19"/>
      <c r="E161" s="98"/>
      <c r="F161" s="20"/>
      <c r="G161" s="20"/>
      <c r="H161" s="21"/>
      <c r="I161" s="21"/>
      <c r="J161" s="22"/>
      <c r="K161" s="22"/>
      <c r="L161" s="22"/>
      <c r="M161" s="22"/>
      <c r="N161" s="21"/>
      <c r="O161" s="30"/>
      <c r="P161" s="30"/>
      <c r="Q161" s="30"/>
      <c r="R161" s="30"/>
      <c r="S161" s="24"/>
    </row>
    <row r="162" spans="1:19" ht="11.25" customHeight="1">
      <c r="A162" s="110" t="s">
        <v>182</v>
      </c>
      <c r="B162" s="112" t="s">
        <v>183</v>
      </c>
      <c r="C162" s="11" t="s">
        <v>37</v>
      </c>
      <c r="D162" s="26" t="s">
        <v>38</v>
      </c>
      <c r="E162" s="26" t="s">
        <v>39</v>
      </c>
      <c r="F162" s="107" t="s">
        <v>174</v>
      </c>
      <c r="G162" s="107" t="s">
        <v>175</v>
      </c>
      <c r="H162" s="27">
        <v>1652</v>
      </c>
      <c r="I162" s="28">
        <v>1652</v>
      </c>
      <c r="J162" s="60">
        <v>0</v>
      </c>
      <c r="K162" s="60">
        <v>1252</v>
      </c>
      <c r="L162" s="60">
        <v>150</v>
      </c>
      <c r="M162" s="60">
        <v>0</v>
      </c>
      <c r="N162" s="27">
        <f t="shared" si="7"/>
        <v>1402</v>
      </c>
      <c r="O162" s="15">
        <f t="shared" si="8"/>
        <v>0</v>
      </c>
      <c r="P162" s="15">
        <f t="shared" si="8"/>
        <v>89.30099857346647</v>
      </c>
      <c r="Q162" s="15">
        <f t="shared" si="8"/>
        <v>10.699001426533524</v>
      </c>
      <c r="R162" s="15">
        <f t="shared" si="8"/>
        <v>0</v>
      </c>
      <c r="S162" s="29">
        <v>2336.494373556393</v>
      </c>
    </row>
    <row r="163" spans="1:19" ht="11.25" customHeight="1">
      <c r="A163" s="111"/>
      <c r="B163" s="112"/>
      <c r="C163" s="11" t="s">
        <v>40</v>
      </c>
      <c r="D163" s="26" t="s">
        <v>41</v>
      </c>
      <c r="E163" s="26" t="s">
        <v>39</v>
      </c>
      <c r="F163" s="107"/>
      <c r="G163" s="107"/>
      <c r="H163" s="27">
        <v>1688</v>
      </c>
      <c r="I163" s="28">
        <v>1688</v>
      </c>
      <c r="J163" s="60">
        <v>0</v>
      </c>
      <c r="K163" s="60">
        <v>1252</v>
      </c>
      <c r="L163" s="60">
        <v>150</v>
      </c>
      <c r="M163" s="60">
        <v>0</v>
      </c>
      <c r="N163" s="27">
        <f t="shared" si="7"/>
        <v>1402</v>
      </c>
      <c r="O163" s="15">
        <f t="shared" si="8"/>
        <v>0</v>
      </c>
      <c r="P163" s="15">
        <f t="shared" si="8"/>
        <v>89.30099857346647</v>
      </c>
      <c r="Q163" s="15">
        <f t="shared" si="8"/>
        <v>10.699001426533524</v>
      </c>
      <c r="R163" s="15">
        <f t="shared" si="8"/>
        <v>0</v>
      </c>
      <c r="S163" s="29">
        <v>2336.494373556393</v>
      </c>
    </row>
    <row r="164" spans="1:19" s="25" customFormat="1" ht="12" customHeight="1">
      <c r="A164" s="99">
        <v>33</v>
      </c>
      <c r="B164" s="115" t="s">
        <v>184</v>
      </c>
      <c r="C164" s="18" t="s">
        <v>43</v>
      </c>
      <c r="D164" s="19"/>
      <c r="E164" s="98"/>
      <c r="F164" s="20"/>
      <c r="G164" s="20"/>
      <c r="H164" s="21"/>
      <c r="I164" s="21"/>
      <c r="J164" s="22"/>
      <c r="K164" s="22"/>
      <c r="L164" s="22"/>
      <c r="M164" s="22"/>
      <c r="N164" s="21"/>
      <c r="O164" s="30"/>
      <c r="P164" s="30"/>
      <c r="Q164" s="30"/>
      <c r="R164" s="30"/>
      <c r="S164" s="24"/>
    </row>
    <row r="165" spans="1:19" s="25" customFormat="1" ht="12" customHeight="1">
      <c r="A165" s="100"/>
      <c r="B165" s="115"/>
      <c r="C165" s="18" t="s">
        <v>44</v>
      </c>
      <c r="D165" s="19"/>
      <c r="E165" s="98"/>
      <c r="F165" s="20"/>
      <c r="G165" s="20"/>
      <c r="H165" s="21"/>
      <c r="I165" s="21"/>
      <c r="J165" s="22"/>
      <c r="K165" s="22"/>
      <c r="L165" s="22"/>
      <c r="M165" s="22"/>
      <c r="N165" s="21"/>
      <c r="O165" s="30"/>
      <c r="P165" s="30"/>
      <c r="Q165" s="30"/>
      <c r="R165" s="30"/>
      <c r="S165" s="24"/>
    </row>
    <row r="166" spans="1:19" ht="11.25" customHeight="1">
      <c r="A166" s="110" t="s">
        <v>185</v>
      </c>
      <c r="B166" s="112" t="s">
        <v>186</v>
      </c>
      <c r="C166" s="11" t="s">
        <v>37</v>
      </c>
      <c r="D166" s="26" t="s">
        <v>38</v>
      </c>
      <c r="E166" s="26" t="s">
        <v>39</v>
      </c>
      <c r="F166" s="107" t="s">
        <v>187</v>
      </c>
      <c r="G166" s="107" t="s">
        <v>188</v>
      </c>
      <c r="H166" s="27">
        <v>3109</v>
      </c>
      <c r="I166" s="28">
        <v>3668.62</v>
      </c>
      <c r="J166" s="60">
        <v>0</v>
      </c>
      <c r="K166" s="60">
        <v>6295</v>
      </c>
      <c r="L166" s="60">
        <v>20386</v>
      </c>
      <c r="M166" s="60">
        <v>2363</v>
      </c>
      <c r="N166" s="27">
        <f t="shared" si="7"/>
        <v>29044</v>
      </c>
      <c r="O166" s="15">
        <f t="shared" si="8"/>
        <v>0</v>
      </c>
      <c r="P166" s="15">
        <f t="shared" si="8"/>
        <v>21.674011844098608</v>
      </c>
      <c r="Q166" s="15">
        <f t="shared" si="8"/>
        <v>70.19005646605152</v>
      </c>
      <c r="R166" s="15">
        <f t="shared" si="8"/>
        <v>8.135931689849883</v>
      </c>
      <c r="S166" s="29">
        <v>114138.96710478766</v>
      </c>
    </row>
    <row r="167" spans="1:19" ht="11.25" customHeight="1">
      <c r="A167" s="111"/>
      <c r="B167" s="112"/>
      <c r="C167" s="11" t="s">
        <v>40</v>
      </c>
      <c r="D167" s="26" t="s">
        <v>41</v>
      </c>
      <c r="E167" s="26" t="s">
        <v>39</v>
      </c>
      <c r="F167" s="107"/>
      <c r="G167" s="107"/>
      <c r="H167" s="27">
        <v>3351</v>
      </c>
      <c r="I167" s="28">
        <v>3954.18</v>
      </c>
      <c r="J167" s="60">
        <v>0</v>
      </c>
      <c r="K167" s="60">
        <v>6295</v>
      </c>
      <c r="L167" s="60">
        <v>20386</v>
      </c>
      <c r="M167" s="60">
        <v>2363</v>
      </c>
      <c r="N167" s="27">
        <f t="shared" si="7"/>
        <v>29044</v>
      </c>
      <c r="O167" s="15">
        <f t="shared" si="8"/>
        <v>0</v>
      </c>
      <c r="P167" s="15">
        <f t="shared" si="8"/>
        <v>21.674011844098608</v>
      </c>
      <c r="Q167" s="15">
        <f t="shared" si="8"/>
        <v>70.19005646605152</v>
      </c>
      <c r="R167" s="15">
        <f t="shared" si="8"/>
        <v>8.135931689849883</v>
      </c>
      <c r="S167" s="29">
        <v>114138.96710478766</v>
      </c>
    </row>
    <row r="168" spans="1:19" s="25" customFormat="1" ht="12" customHeight="1">
      <c r="A168" s="99">
        <v>34</v>
      </c>
      <c r="B168" s="115" t="s">
        <v>189</v>
      </c>
      <c r="C168" s="18" t="s">
        <v>43</v>
      </c>
      <c r="D168" s="19"/>
      <c r="E168" s="98"/>
      <c r="F168" s="20"/>
      <c r="G168" s="20"/>
      <c r="H168" s="21"/>
      <c r="I168" s="21"/>
      <c r="J168" s="22"/>
      <c r="K168" s="22"/>
      <c r="L168" s="22"/>
      <c r="M168" s="22"/>
      <c r="N168" s="21"/>
      <c r="O168" s="30"/>
      <c r="P168" s="30"/>
      <c r="Q168" s="30"/>
      <c r="R168" s="30"/>
      <c r="S168" s="24"/>
    </row>
    <row r="169" spans="1:19" s="25" customFormat="1" ht="12" customHeight="1">
      <c r="A169" s="100"/>
      <c r="B169" s="115"/>
      <c r="C169" s="18" t="s">
        <v>44</v>
      </c>
      <c r="D169" s="19"/>
      <c r="E169" s="98"/>
      <c r="F169" s="20"/>
      <c r="G169" s="20"/>
      <c r="H169" s="21"/>
      <c r="I169" s="21"/>
      <c r="J169" s="22"/>
      <c r="K169" s="22"/>
      <c r="L169" s="22"/>
      <c r="M169" s="22"/>
      <c r="N169" s="21"/>
      <c r="O169" s="30"/>
      <c r="P169" s="30"/>
      <c r="Q169" s="30"/>
      <c r="R169" s="30"/>
      <c r="S169" s="24"/>
    </row>
    <row r="170" spans="1:19" ht="11.25" customHeight="1">
      <c r="A170" s="110" t="s">
        <v>190</v>
      </c>
      <c r="B170" s="112" t="s">
        <v>186</v>
      </c>
      <c r="C170" s="11" t="s">
        <v>37</v>
      </c>
      <c r="D170" s="26" t="s">
        <v>38</v>
      </c>
      <c r="E170" s="26" t="s">
        <v>39</v>
      </c>
      <c r="F170" s="107" t="s">
        <v>187</v>
      </c>
      <c r="G170" s="107" t="s">
        <v>188</v>
      </c>
      <c r="H170" s="27">
        <v>3109</v>
      </c>
      <c r="I170" s="28">
        <v>3668.62</v>
      </c>
      <c r="J170" s="60">
        <v>0</v>
      </c>
      <c r="K170" s="60">
        <v>0</v>
      </c>
      <c r="L170" s="60">
        <v>109</v>
      </c>
      <c r="M170" s="60">
        <v>743</v>
      </c>
      <c r="N170" s="27">
        <f t="shared" si="7"/>
        <v>852</v>
      </c>
      <c r="O170" s="15">
        <f t="shared" si="8"/>
        <v>0</v>
      </c>
      <c r="P170" s="15">
        <f t="shared" si="8"/>
        <v>0</v>
      </c>
      <c r="Q170" s="15">
        <f t="shared" si="8"/>
        <v>12.793427230046946</v>
      </c>
      <c r="R170" s="15">
        <f t="shared" si="8"/>
        <v>87.20657276995306</v>
      </c>
      <c r="S170" s="29">
        <v>3247.5004165396267</v>
      </c>
    </row>
    <row r="171" spans="1:19" ht="11.25" customHeight="1">
      <c r="A171" s="111"/>
      <c r="B171" s="112"/>
      <c r="C171" s="11" t="s">
        <v>40</v>
      </c>
      <c r="D171" s="26" t="s">
        <v>41</v>
      </c>
      <c r="E171" s="26" t="s">
        <v>39</v>
      </c>
      <c r="F171" s="107"/>
      <c r="G171" s="107"/>
      <c r="H171" s="27">
        <v>3351</v>
      </c>
      <c r="I171" s="28">
        <v>3954.18</v>
      </c>
      <c r="J171" s="60">
        <v>0</v>
      </c>
      <c r="K171" s="60">
        <v>0</v>
      </c>
      <c r="L171" s="60">
        <v>109</v>
      </c>
      <c r="M171" s="60">
        <v>743</v>
      </c>
      <c r="N171" s="27">
        <f t="shared" si="7"/>
        <v>852</v>
      </c>
      <c r="O171" s="15">
        <f t="shared" si="8"/>
        <v>0</v>
      </c>
      <c r="P171" s="15">
        <f t="shared" si="8"/>
        <v>0</v>
      </c>
      <c r="Q171" s="15">
        <f t="shared" si="8"/>
        <v>12.793427230046946</v>
      </c>
      <c r="R171" s="15">
        <f t="shared" si="8"/>
        <v>87.20657276995306</v>
      </c>
      <c r="S171" s="29">
        <v>3247.5004165396267</v>
      </c>
    </row>
    <row r="172" spans="1:19" s="25" customFormat="1" ht="12" customHeight="1">
      <c r="A172" s="99">
        <v>35</v>
      </c>
      <c r="B172" s="115" t="s">
        <v>191</v>
      </c>
      <c r="C172" s="18" t="s">
        <v>43</v>
      </c>
      <c r="D172" s="19"/>
      <c r="E172" s="98"/>
      <c r="F172" s="20"/>
      <c r="G172" s="20"/>
      <c r="H172" s="21"/>
      <c r="I172" s="21"/>
      <c r="J172" s="22"/>
      <c r="K172" s="22"/>
      <c r="L172" s="22"/>
      <c r="M172" s="22"/>
      <c r="N172" s="21"/>
      <c r="O172" s="30"/>
      <c r="P172" s="30"/>
      <c r="Q172" s="30"/>
      <c r="R172" s="30"/>
      <c r="S172" s="24"/>
    </row>
    <row r="173" spans="1:19" s="25" customFormat="1" ht="12" customHeight="1">
      <c r="A173" s="100"/>
      <c r="B173" s="115"/>
      <c r="C173" s="18" t="s">
        <v>44</v>
      </c>
      <c r="D173" s="19"/>
      <c r="E173" s="98"/>
      <c r="F173" s="20"/>
      <c r="G173" s="20"/>
      <c r="H173" s="21"/>
      <c r="I173" s="21"/>
      <c r="J173" s="22"/>
      <c r="K173" s="22"/>
      <c r="L173" s="22"/>
      <c r="M173" s="22"/>
      <c r="N173" s="21"/>
      <c r="O173" s="30"/>
      <c r="P173" s="30"/>
      <c r="Q173" s="30"/>
      <c r="R173" s="30"/>
      <c r="S173" s="24"/>
    </row>
    <row r="174" spans="1:19" ht="11.25" customHeight="1">
      <c r="A174" s="110" t="s">
        <v>192</v>
      </c>
      <c r="B174" s="112" t="s">
        <v>186</v>
      </c>
      <c r="C174" s="11" t="s">
        <v>37</v>
      </c>
      <c r="D174" s="26" t="s">
        <v>38</v>
      </c>
      <c r="E174" s="26" t="s">
        <v>39</v>
      </c>
      <c r="F174" s="107" t="s">
        <v>187</v>
      </c>
      <c r="G174" s="107" t="s">
        <v>188</v>
      </c>
      <c r="H174" s="27">
        <v>3109</v>
      </c>
      <c r="I174" s="28">
        <v>3668.62</v>
      </c>
      <c r="J174" s="60">
        <v>0</v>
      </c>
      <c r="K174" s="60">
        <v>1304</v>
      </c>
      <c r="L174" s="60">
        <v>608</v>
      </c>
      <c r="M174" s="60">
        <v>11</v>
      </c>
      <c r="N174" s="27">
        <f t="shared" si="7"/>
        <v>1923</v>
      </c>
      <c r="O174" s="15">
        <f t="shared" si="8"/>
        <v>0</v>
      </c>
      <c r="P174" s="15">
        <f t="shared" si="8"/>
        <v>67.81071242849714</v>
      </c>
      <c r="Q174" s="15">
        <f t="shared" si="8"/>
        <v>31.61726469058762</v>
      </c>
      <c r="R174" s="15">
        <f t="shared" si="8"/>
        <v>0.5720228809152366</v>
      </c>
      <c r="S174" s="29">
        <v>7409.789682808725</v>
      </c>
    </row>
    <row r="175" spans="1:19" ht="11.25" customHeight="1">
      <c r="A175" s="111"/>
      <c r="B175" s="112"/>
      <c r="C175" s="11" t="s">
        <v>40</v>
      </c>
      <c r="D175" s="26" t="s">
        <v>41</v>
      </c>
      <c r="E175" s="26" t="s">
        <v>39</v>
      </c>
      <c r="F175" s="107"/>
      <c r="G175" s="107"/>
      <c r="H175" s="27">
        <v>3351</v>
      </c>
      <c r="I175" s="28">
        <v>3954.18</v>
      </c>
      <c r="J175" s="60">
        <v>0</v>
      </c>
      <c r="K175" s="60">
        <v>1304</v>
      </c>
      <c r="L175" s="60">
        <v>608</v>
      </c>
      <c r="M175" s="60">
        <v>11</v>
      </c>
      <c r="N175" s="27">
        <f t="shared" si="7"/>
        <v>1923</v>
      </c>
      <c r="O175" s="15">
        <f t="shared" si="8"/>
        <v>0</v>
      </c>
      <c r="P175" s="15">
        <f t="shared" si="8"/>
        <v>67.81071242849714</v>
      </c>
      <c r="Q175" s="15">
        <f t="shared" si="8"/>
        <v>31.61726469058762</v>
      </c>
      <c r="R175" s="15">
        <f t="shared" si="8"/>
        <v>0.5720228809152366</v>
      </c>
      <c r="S175" s="29">
        <v>7409.789682808725</v>
      </c>
    </row>
    <row r="176" spans="1:19" s="25" customFormat="1" ht="12" customHeight="1">
      <c r="A176" s="99">
        <v>36</v>
      </c>
      <c r="B176" s="115" t="s">
        <v>193</v>
      </c>
      <c r="C176" s="18" t="s">
        <v>43</v>
      </c>
      <c r="D176" s="19"/>
      <c r="E176" s="98"/>
      <c r="F176" s="20"/>
      <c r="G176" s="20"/>
      <c r="H176" s="21"/>
      <c r="I176" s="21"/>
      <c r="J176" s="22"/>
      <c r="K176" s="22"/>
      <c r="L176" s="22"/>
      <c r="M176" s="22"/>
      <c r="N176" s="21"/>
      <c r="O176" s="30"/>
      <c r="P176" s="30"/>
      <c r="Q176" s="30"/>
      <c r="R176" s="30"/>
      <c r="S176" s="24"/>
    </row>
    <row r="177" spans="1:19" s="25" customFormat="1" ht="12" customHeight="1">
      <c r="A177" s="100"/>
      <c r="B177" s="115"/>
      <c r="C177" s="18" t="s">
        <v>44</v>
      </c>
      <c r="D177" s="19"/>
      <c r="E177" s="98"/>
      <c r="F177" s="20"/>
      <c r="G177" s="20"/>
      <c r="H177" s="21"/>
      <c r="I177" s="21"/>
      <c r="J177" s="22"/>
      <c r="K177" s="22"/>
      <c r="L177" s="22"/>
      <c r="M177" s="22"/>
      <c r="N177" s="21"/>
      <c r="O177" s="30"/>
      <c r="P177" s="30"/>
      <c r="Q177" s="30"/>
      <c r="R177" s="30"/>
      <c r="S177" s="24"/>
    </row>
    <row r="178" spans="1:19" ht="11.25" customHeight="1">
      <c r="A178" s="110" t="s">
        <v>194</v>
      </c>
      <c r="B178" s="112" t="s">
        <v>186</v>
      </c>
      <c r="C178" s="11" t="s">
        <v>37</v>
      </c>
      <c r="D178" s="26" t="s">
        <v>38</v>
      </c>
      <c r="E178" s="26" t="s">
        <v>39</v>
      </c>
      <c r="F178" s="107" t="s">
        <v>187</v>
      </c>
      <c r="G178" s="107" t="s">
        <v>188</v>
      </c>
      <c r="H178" s="27">
        <v>3109</v>
      </c>
      <c r="I178" s="28">
        <v>3668.62</v>
      </c>
      <c r="J178" s="60">
        <v>0</v>
      </c>
      <c r="K178" s="60">
        <v>404</v>
      </c>
      <c r="L178" s="60">
        <v>33</v>
      </c>
      <c r="M178" s="60">
        <v>0</v>
      </c>
      <c r="N178" s="27">
        <f t="shared" si="7"/>
        <v>437</v>
      </c>
      <c r="O178" s="15">
        <f t="shared" si="8"/>
        <v>0</v>
      </c>
      <c r="P178" s="15">
        <f t="shared" si="8"/>
        <v>92.44851258581235</v>
      </c>
      <c r="Q178" s="15">
        <f t="shared" si="8"/>
        <v>7.551487414187644</v>
      </c>
      <c r="R178" s="15">
        <f t="shared" si="8"/>
        <v>0</v>
      </c>
      <c r="S178" s="29">
        <v>1665.6780305490806</v>
      </c>
    </row>
    <row r="179" spans="1:19" ht="11.25" customHeight="1">
      <c r="A179" s="111"/>
      <c r="B179" s="112"/>
      <c r="C179" s="11" t="s">
        <v>40</v>
      </c>
      <c r="D179" s="26" t="s">
        <v>41</v>
      </c>
      <c r="E179" s="26" t="s">
        <v>39</v>
      </c>
      <c r="F179" s="107"/>
      <c r="G179" s="107"/>
      <c r="H179" s="27">
        <v>3351</v>
      </c>
      <c r="I179" s="28">
        <v>3954.18</v>
      </c>
      <c r="J179" s="60">
        <v>0</v>
      </c>
      <c r="K179" s="60">
        <v>404</v>
      </c>
      <c r="L179" s="60">
        <v>33</v>
      </c>
      <c r="M179" s="60">
        <v>0</v>
      </c>
      <c r="N179" s="27">
        <f t="shared" si="7"/>
        <v>437</v>
      </c>
      <c r="O179" s="15">
        <f t="shared" si="8"/>
        <v>0</v>
      </c>
      <c r="P179" s="15">
        <f t="shared" si="8"/>
        <v>92.44851258581235</v>
      </c>
      <c r="Q179" s="15">
        <f t="shared" si="8"/>
        <v>7.551487414187644</v>
      </c>
      <c r="R179" s="15">
        <f t="shared" si="8"/>
        <v>0</v>
      </c>
      <c r="S179" s="29">
        <v>1665.6780305490806</v>
      </c>
    </row>
    <row r="180" spans="1:19" s="25" customFormat="1" ht="12" customHeight="1">
      <c r="A180" s="99">
        <v>37</v>
      </c>
      <c r="B180" s="115" t="s">
        <v>195</v>
      </c>
      <c r="C180" s="18" t="s">
        <v>43</v>
      </c>
      <c r="D180" s="19"/>
      <c r="E180" s="98"/>
      <c r="F180" s="20"/>
      <c r="G180" s="20"/>
      <c r="H180" s="21"/>
      <c r="I180" s="21"/>
      <c r="J180" s="22"/>
      <c r="K180" s="22"/>
      <c r="L180" s="22"/>
      <c r="M180" s="22"/>
      <c r="N180" s="21"/>
      <c r="O180" s="30"/>
      <c r="P180" s="30"/>
      <c r="Q180" s="30"/>
      <c r="R180" s="30"/>
      <c r="S180" s="24"/>
    </row>
    <row r="181" spans="1:19" s="25" customFormat="1" ht="12" customHeight="1">
      <c r="A181" s="100"/>
      <c r="B181" s="115"/>
      <c r="C181" s="18" t="s">
        <v>44</v>
      </c>
      <c r="D181" s="19"/>
      <c r="E181" s="98"/>
      <c r="F181" s="20"/>
      <c r="G181" s="20"/>
      <c r="H181" s="21"/>
      <c r="I181" s="21"/>
      <c r="J181" s="22"/>
      <c r="K181" s="22"/>
      <c r="L181" s="22"/>
      <c r="M181" s="22"/>
      <c r="N181" s="21"/>
      <c r="O181" s="30"/>
      <c r="P181" s="30"/>
      <c r="Q181" s="30"/>
      <c r="R181" s="30"/>
      <c r="S181" s="24"/>
    </row>
    <row r="182" spans="1:19" ht="11.25" customHeight="1">
      <c r="A182" s="110" t="s">
        <v>196</v>
      </c>
      <c r="B182" s="112" t="s">
        <v>197</v>
      </c>
      <c r="C182" s="11" t="s">
        <v>37</v>
      </c>
      <c r="D182" s="26" t="s">
        <v>38</v>
      </c>
      <c r="E182" s="26" t="s">
        <v>39</v>
      </c>
      <c r="F182" s="107" t="s">
        <v>198</v>
      </c>
      <c r="G182" s="107" t="s">
        <v>199</v>
      </c>
      <c r="H182" s="27">
        <v>1839</v>
      </c>
      <c r="I182" s="28">
        <v>1839</v>
      </c>
      <c r="J182" s="60">
        <v>0</v>
      </c>
      <c r="K182" s="60">
        <v>0</v>
      </c>
      <c r="L182" s="60">
        <v>57</v>
      </c>
      <c r="M182" s="60">
        <v>0</v>
      </c>
      <c r="N182" s="27">
        <f t="shared" si="7"/>
        <v>57</v>
      </c>
      <c r="O182" s="15">
        <f t="shared" si="8"/>
        <v>0</v>
      </c>
      <c r="P182" s="15">
        <f t="shared" si="8"/>
        <v>0</v>
      </c>
      <c r="Q182" s="15">
        <f t="shared" si="8"/>
        <v>100</v>
      </c>
      <c r="R182" s="15">
        <f t="shared" si="8"/>
        <v>0</v>
      </c>
      <c r="S182" s="29">
        <v>705.38948458</v>
      </c>
    </row>
    <row r="183" spans="1:19" ht="11.25" customHeight="1">
      <c r="A183" s="111"/>
      <c r="B183" s="112"/>
      <c r="C183" s="11" t="s">
        <v>40</v>
      </c>
      <c r="D183" s="26" t="s">
        <v>41</v>
      </c>
      <c r="E183" s="26" t="s">
        <v>39</v>
      </c>
      <c r="F183" s="107"/>
      <c r="G183" s="107"/>
      <c r="H183" s="27">
        <v>1839</v>
      </c>
      <c r="I183" s="28">
        <v>1839</v>
      </c>
      <c r="J183" s="60">
        <v>0</v>
      </c>
      <c r="K183" s="60">
        <v>0</v>
      </c>
      <c r="L183" s="60">
        <v>57</v>
      </c>
      <c r="M183" s="60">
        <v>0</v>
      </c>
      <c r="N183" s="27">
        <f t="shared" si="7"/>
        <v>57</v>
      </c>
      <c r="O183" s="15">
        <f t="shared" si="8"/>
        <v>0</v>
      </c>
      <c r="P183" s="15">
        <f t="shared" si="8"/>
        <v>0</v>
      </c>
      <c r="Q183" s="15">
        <f t="shared" si="8"/>
        <v>100</v>
      </c>
      <c r="R183" s="15">
        <f t="shared" si="8"/>
        <v>0</v>
      </c>
      <c r="S183" s="29">
        <v>705.38948458</v>
      </c>
    </row>
    <row r="184" spans="1:19" s="25" customFormat="1" ht="12" customHeight="1">
      <c r="A184" s="99">
        <v>38</v>
      </c>
      <c r="B184" s="115" t="s">
        <v>200</v>
      </c>
      <c r="C184" s="18" t="s">
        <v>43</v>
      </c>
      <c r="D184" s="19"/>
      <c r="E184" s="98"/>
      <c r="F184" s="20"/>
      <c r="G184" s="20"/>
      <c r="H184" s="21"/>
      <c r="I184" s="21"/>
      <c r="J184" s="22"/>
      <c r="K184" s="22"/>
      <c r="L184" s="22"/>
      <c r="M184" s="22"/>
      <c r="N184" s="21"/>
      <c r="O184" s="30"/>
      <c r="P184" s="30"/>
      <c r="Q184" s="30"/>
      <c r="R184" s="30"/>
      <c r="S184" s="24"/>
    </row>
    <row r="185" spans="1:19" s="25" customFormat="1" ht="12" customHeight="1">
      <c r="A185" s="100"/>
      <c r="B185" s="115"/>
      <c r="C185" s="18" t="s">
        <v>44</v>
      </c>
      <c r="D185" s="19"/>
      <c r="E185" s="98"/>
      <c r="F185" s="20"/>
      <c r="G185" s="20"/>
      <c r="H185" s="21"/>
      <c r="I185" s="21"/>
      <c r="J185" s="22"/>
      <c r="K185" s="22"/>
      <c r="L185" s="22"/>
      <c r="M185" s="22"/>
      <c r="N185" s="21"/>
      <c r="O185" s="30"/>
      <c r="P185" s="30"/>
      <c r="Q185" s="30"/>
      <c r="R185" s="30"/>
      <c r="S185" s="24"/>
    </row>
    <row r="186" spans="1:19" ht="11.25" customHeight="1">
      <c r="A186" s="110" t="s">
        <v>201</v>
      </c>
      <c r="B186" s="112" t="s">
        <v>186</v>
      </c>
      <c r="C186" s="11" t="s">
        <v>37</v>
      </c>
      <c r="D186" s="26" t="s">
        <v>38</v>
      </c>
      <c r="E186" s="26" t="s">
        <v>39</v>
      </c>
      <c r="F186" s="107" t="s">
        <v>187</v>
      </c>
      <c r="G186" s="107" t="s">
        <v>188</v>
      </c>
      <c r="H186" s="27">
        <v>3109</v>
      </c>
      <c r="I186" s="28">
        <v>3668.62</v>
      </c>
      <c r="J186" s="60">
        <v>0</v>
      </c>
      <c r="K186" s="60">
        <v>655</v>
      </c>
      <c r="L186" s="60">
        <v>154</v>
      </c>
      <c r="M186" s="60">
        <v>28</v>
      </c>
      <c r="N186" s="27">
        <f t="shared" si="7"/>
        <v>837</v>
      </c>
      <c r="O186" s="15">
        <f t="shared" si="8"/>
        <v>0</v>
      </c>
      <c r="P186" s="15">
        <f t="shared" si="8"/>
        <v>78.25567502986857</v>
      </c>
      <c r="Q186" s="15">
        <f t="shared" si="8"/>
        <v>18.39904420549582</v>
      </c>
      <c r="R186" s="15">
        <f t="shared" si="8"/>
        <v>3.345280764635603</v>
      </c>
      <c r="S186" s="29">
        <v>3190.3261134315344</v>
      </c>
    </row>
    <row r="187" spans="1:19" ht="11.25" customHeight="1">
      <c r="A187" s="111"/>
      <c r="B187" s="112"/>
      <c r="C187" s="11" t="s">
        <v>40</v>
      </c>
      <c r="D187" s="26" t="s">
        <v>41</v>
      </c>
      <c r="E187" s="26" t="s">
        <v>39</v>
      </c>
      <c r="F187" s="107"/>
      <c r="G187" s="107"/>
      <c r="H187" s="27">
        <v>3351</v>
      </c>
      <c r="I187" s="28">
        <v>3954.18</v>
      </c>
      <c r="J187" s="60">
        <v>0</v>
      </c>
      <c r="K187" s="60">
        <v>655</v>
      </c>
      <c r="L187" s="60">
        <v>154</v>
      </c>
      <c r="M187" s="60">
        <v>28</v>
      </c>
      <c r="N187" s="27">
        <f t="shared" si="7"/>
        <v>837</v>
      </c>
      <c r="O187" s="15">
        <f t="shared" si="8"/>
        <v>0</v>
      </c>
      <c r="P187" s="15">
        <f t="shared" si="8"/>
        <v>78.25567502986857</v>
      </c>
      <c r="Q187" s="15">
        <f t="shared" si="8"/>
        <v>18.39904420549582</v>
      </c>
      <c r="R187" s="15">
        <f t="shared" si="8"/>
        <v>3.345280764635603</v>
      </c>
      <c r="S187" s="29">
        <v>3190.3261134315344</v>
      </c>
    </row>
    <row r="188" spans="1:19" s="25" customFormat="1" ht="12" customHeight="1">
      <c r="A188" s="99">
        <v>39</v>
      </c>
      <c r="B188" s="115" t="s">
        <v>202</v>
      </c>
      <c r="C188" s="18" t="s">
        <v>43</v>
      </c>
      <c r="D188" s="19"/>
      <c r="E188" s="98"/>
      <c r="F188" s="20"/>
      <c r="G188" s="20"/>
      <c r="H188" s="21"/>
      <c r="I188" s="21"/>
      <c r="J188" s="22"/>
      <c r="K188" s="22"/>
      <c r="L188" s="22"/>
      <c r="M188" s="22"/>
      <c r="N188" s="21"/>
      <c r="O188" s="30"/>
      <c r="P188" s="30"/>
      <c r="Q188" s="30"/>
      <c r="R188" s="30"/>
      <c r="S188" s="24"/>
    </row>
    <row r="189" spans="1:19" s="25" customFormat="1" ht="12" customHeight="1">
      <c r="A189" s="100"/>
      <c r="B189" s="115"/>
      <c r="C189" s="18" t="s">
        <v>44</v>
      </c>
      <c r="D189" s="19"/>
      <c r="E189" s="98"/>
      <c r="F189" s="20"/>
      <c r="G189" s="20"/>
      <c r="H189" s="21"/>
      <c r="I189" s="21"/>
      <c r="J189" s="22"/>
      <c r="K189" s="22"/>
      <c r="L189" s="22"/>
      <c r="M189" s="22"/>
      <c r="N189" s="21"/>
      <c r="O189" s="30"/>
      <c r="P189" s="30"/>
      <c r="Q189" s="30"/>
      <c r="R189" s="30"/>
      <c r="S189" s="24"/>
    </row>
    <row r="190" spans="1:19" ht="11.25" customHeight="1">
      <c r="A190" s="110" t="s">
        <v>203</v>
      </c>
      <c r="B190" s="112" t="s">
        <v>186</v>
      </c>
      <c r="C190" s="11" t="s">
        <v>37</v>
      </c>
      <c r="D190" s="26" t="s">
        <v>38</v>
      </c>
      <c r="E190" s="26" t="s">
        <v>39</v>
      </c>
      <c r="F190" s="107" t="s">
        <v>187</v>
      </c>
      <c r="G190" s="107" t="s">
        <v>188</v>
      </c>
      <c r="H190" s="27">
        <v>3109</v>
      </c>
      <c r="I190" s="28">
        <v>3668.62</v>
      </c>
      <c r="J190" s="60">
        <v>0</v>
      </c>
      <c r="K190" s="60">
        <v>1301</v>
      </c>
      <c r="L190" s="60">
        <v>855</v>
      </c>
      <c r="M190" s="60">
        <v>118</v>
      </c>
      <c r="N190" s="27">
        <f t="shared" si="7"/>
        <v>2274</v>
      </c>
      <c r="O190" s="15">
        <f t="shared" si="8"/>
        <v>0</v>
      </c>
      <c r="P190" s="15">
        <f t="shared" si="8"/>
        <v>57.21196130167107</v>
      </c>
      <c r="Q190" s="15">
        <f t="shared" si="8"/>
        <v>37.598944591029024</v>
      </c>
      <c r="R190" s="15">
        <f t="shared" si="8"/>
        <v>5.189094107299912</v>
      </c>
      <c r="S190" s="29">
        <v>8667.624351186749</v>
      </c>
    </row>
    <row r="191" spans="1:19" ht="11.25" customHeight="1">
      <c r="A191" s="111"/>
      <c r="B191" s="112"/>
      <c r="C191" s="11" t="s">
        <v>40</v>
      </c>
      <c r="D191" s="26" t="s">
        <v>41</v>
      </c>
      <c r="E191" s="26" t="s">
        <v>39</v>
      </c>
      <c r="F191" s="107"/>
      <c r="G191" s="107"/>
      <c r="H191" s="27">
        <v>3351</v>
      </c>
      <c r="I191" s="28">
        <v>3954.18</v>
      </c>
      <c r="J191" s="60">
        <v>0</v>
      </c>
      <c r="K191" s="60">
        <v>1301</v>
      </c>
      <c r="L191" s="60">
        <v>855</v>
      </c>
      <c r="M191" s="60">
        <v>118</v>
      </c>
      <c r="N191" s="27">
        <f t="shared" si="7"/>
        <v>2274</v>
      </c>
      <c r="O191" s="15">
        <f t="shared" si="8"/>
        <v>0</v>
      </c>
      <c r="P191" s="15">
        <f t="shared" si="8"/>
        <v>57.21196130167107</v>
      </c>
      <c r="Q191" s="15">
        <f t="shared" si="8"/>
        <v>37.598944591029024</v>
      </c>
      <c r="R191" s="15">
        <f t="shared" si="8"/>
        <v>5.189094107299912</v>
      </c>
      <c r="S191" s="29">
        <v>8667.624351186749</v>
      </c>
    </row>
    <row r="192" spans="1:19" s="25" customFormat="1" ht="12" customHeight="1">
      <c r="A192" s="99">
        <v>40</v>
      </c>
      <c r="B192" s="115" t="s">
        <v>204</v>
      </c>
      <c r="C192" s="18" t="s">
        <v>43</v>
      </c>
      <c r="D192" s="19"/>
      <c r="E192" s="98"/>
      <c r="F192" s="20"/>
      <c r="G192" s="20"/>
      <c r="H192" s="21"/>
      <c r="I192" s="21"/>
      <c r="J192" s="22"/>
      <c r="K192" s="22"/>
      <c r="L192" s="22"/>
      <c r="M192" s="22"/>
      <c r="N192" s="21"/>
      <c r="O192" s="30"/>
      <c r="P192" s="30"/>
      <c r="Q192" s="30"/>
      <c r="R192" s="30"/>
      <c r="S192" s="24"/>
    </row>
    <row r="193" spans="1:19" s="25" customFormat="1" ht="12" customHeight="1">
      <c r="A193" s="100"/>
      <c r="B193" s="115"/>
      <c r="C193" s="18" t="s">
        <v>44</v>
      </c>
      <c r="D193" s="19"/>
      <c r="E193" s="98"/>
      <c r="F193" s="20"/>
      <c r="G193" s="20"/>
      <c r="H193" s="21"/>
      <c r="I193" s="21"/>
      <c r="J193" s="22"/>
      <c r="K193" s="22"/>
      <c r="L193" s="22"/>
      <c r="M193" s="22"/>
      <c r="N193" s="21"/>
      <c r="O193" s="30"/>
      <c r="P193" s="30"/>
      <c r="Q193" s="30"/>
      <c r="R193" s="30"/>
      <c r="S193" s="24"/>
    </row>
    <row r="194" spans="1:19" ht="11.25" customHeight="1">
      <c r="A194" s="110" t="s">
        <v>205</v>
      </c>
      <c r="B194" s="112" t="s">
        <v>206</v>
      </c>
      <c r="C194" s="11" t="s">
        <v>37</v>
      </c>
      <c r="D194" s="26" t="s">
        <v>38</v>
      </c>
      <c r="E194" s="26" t="s">
        <v>39</v>
      </c>
      <c r="F194" s="107" t="s">
        <v>207</v>
      </c>
      <c r="G194" s="107" t="s">
        <v>208</v>
      </c>
      <c r="H194" s="27">
        <v>2106</v>
      </c>
      <c r="I194" s="28">
        <v>2106</v>
      </c>
      <c r="J194" s="60">
        <v>0</v>
      </c>
      <c r="K194" s="60">
        <v>2379</v>
      </c>
      <c r="L194" s="60">
        <v>4074</v>
      </c>
      <c r="M194" s="60">
        <v>0</v>
      </c>
      <c r="N194" s="27">
        <f t="shared" si="7"/>
        <v>6453</v>
      </c>
      <c r="O194" s="15">
        <f t="shared" si="8"/>
        <v>0</v>
      </c>
      <c r="P194" s="15">
        <f t="shared" si="8"/>
        <v>36.86657368665737</v>
      </c>
      <c r="Q194" s="15">
        <f t="shared" si="8"/>
        <v>63.13342631334263</v>
      </c>
      <c r="R194" s="15">
        <f t="shared" si="8"/>
        <v>0</v>
      </c>
      <c r="S194" s="29">
        <v>13932.063769999997</v>
      </c>
    </row>
    <row r="195" spans="1:19" ht="11.25" customHeight="1">
      <c r="A195" s="111"/>
      <c r="B195" s="112"/>
      <c r="C195" s="11" t="s">
        <v>40</v>
      </c>
      <c r="D195" s="26" t="s">
        <v>41</v>
      </c>
      <c r="E195" s="26" t="s">
        <v>39</v>
      </c>
      <c r="F195" s="107"/>
      <c r="G195" s="107"/>
      <c r="H195" s="27">
        <v>2212</v>
      </c>
      <c r="I195" s="28">
        <v>2212</v>
      </c>
      <c r="J195" s="60">
        <v>0</v>
      </c>
      <c r="K195" s="60">
        <v>2379</v>
      </c>
      <c r="L195" s="60">
        <v>4074</v>
      </c>
      <c r="M195" s="60">
        <v>0</v>
      </c>
      <c r="N195" s="27">
        <f t="shared" si="7"/>
        <v>6453</v>
      </c>
      <c r="O195" s="15">
        <f t="shared" si="8"/>
        <v>0</v>
      </c>
      <c r="P195" s="15">
        <f t="shared" si="8"/>
        <v>36.86657368665737</v>
      </c>
      <c r="Q195" s="15">
        <f t="shared" si="8"/>
        <v>63.13342631334263</v>
      </c>
      <c r="R195" s="15">
        <f t="shared" si="8"/>
        <v>0</v>
      </c>
      <c r="S195" s="29">
        <v>13932.063769999997</v>
      </c>
    </row>
    <row r="196" spans="1:19" ht="11.25" customHeight="1">
      <c r="A196" s="110" t="s">
        <v>209</v>
      </c>
      <c r="B196" s="112" t="s">
        <v>206</v>
      </c>
      <c r="C196" s="11" t="s">
        <v>37</v>
      </c>
      <c r="D196" s="26" t="s">
        <v>38</v>
      </c>
      <c r="E196" s="26" t="s">
        <v>39</v>
      </c>
      <c r="F196" s="107" t="s">
        <v>207</v>
      </c>
      <c r="G196" s="107" t="s">
        <v>208</v>
      </c>
      <c r="H196" s="27">
        <v>1501</v>
      </c>
      <c r="I196" s="28">
        <v>1501</v>
      </c>
      <c r="J196" s="60">
        <v>0</v>
      </c>
      <c r="K196" s="60">
        <v>903</v>
      </c>
      <c r="L196" s="60">
        <v>1558</v>
      </c>
      <c r="M196" s="60">
        <v>1110</v>
      </c>
      <c r="N196" s="27">
        <f t="shared" si="7"/>
        <v>3571</v>
      </c>
      <c r="O196" s="15">
        <f t="shared" si="8"/>
        <v>0</v>
      </c>
      <c r="P196" s="15">
        <f t="shared" si="8"/>
        <v>25.287034444133294</v>
      </c>
      <c r="Q196" s="15">
        <f t="shared" si="8"/>
        <v>43.629235508261</v>
      </c>
      <c r="R196" s="15">
        <f t="shared" si="8"/>
        <v>31.083730047605712</v>
      </c>
      <c r="S196" s="29">
        <v>5624.126027799999</v>
      </c>
    </row>
    <row r="197" spans="1:19" ht="11.25" customHeight="1">
      <c r="A197" s="111"/>
      <c r="B197" s="112"/>
      <c r="C197" s="11" t="s">
        <v>40</v>
      </c>
      <c r="D197" s="26" t="s">
        <v>41</v>
      </c>
      <c r="E197" s="26" t="s">
        <v>39</v>
      </c>
      <c r="F197" s="107"/>
      <c r="G197" s="107"/>
      <c r="H197" s="27">
        <v>1649</v>
      </c>
      <c r="I197" s="28">
        <v>1649</v>
      </c>
      <c r="J197" s="60">
        <v>0</v>
      </c>
      <c r="K197" s="60">
        <v>903</v>
      </c>
      <c r="L197" s="60">
        <v>1558</v>
      </c>
      <c r="M197" s="60">
        <v>1110</v>
      </c>
      <c r="N197" s="27">
        <f t="shared" si="7"/>
        <v>3571</v>
      </c>
      <c r="O197" s="15">
        <f t="shared" si="8"/>
        <v>0</v>
      </c>
      <c r="P197" s="15">
        <f t="shared" si="8"/>
        <v>25.287034444133294</v>
      </c>
      <c r="Q197" s="15">
        <f t="shared" si="8"/>
        <v>43.629235508261</v>
      </c>
      <c r="R197" s="15">
        <f t="shared" si="8"/>
        <v>31.083730047605712</v>
      </c>
      <c r="S197" s="29">
        <v>5624.126027799999</v>
      </c>
    </row>
    <row r="198" spans="1:19" ht="11.25" customHeight="1">
      <c r="A198" s="110" t="s">
        <v>210</v>
      </c>
      <c r="B198" s="112" t="s">
        <v>211</v>
      </c>
      <c r="C198" s="11" t="s">
        <v>37</v>
      </c>
      <c r="D198" s="26" t="s">
        <v>38</v>
      </c>
      <c r="E198" s="26" t="s">
        <v>39</v>
      </c>
      <c r="F198" s="113">
        <v>41955</v>
      </c>
      <c r="G198" s="107" t="s">
        <v>212</v>
      </c>
      <c r="H198" s="27">
        <v>2109</v>
      </c>
      <c r="I198" s="28">
        <v>2488.62</v>
      </c>
      <c r="J198" s="60">
        <v>0</v>
      </c>
      <c r="K198" s="60">
        <v>1126.2</v>
      </c>
      <c r="L198" s="60">
        <v>2599.8</v>
      </c>
      <c r="M198" s="60">
        <v>3003.6</v>
      </c>
      <c r="N198" s="27">
        <f t="shared" si="7"/>
        <v>6729.6</v>
      </c>
      <c r="O198" s="15">
        <f t="shared" si="8"/>
        <v>0</v>
      </c>
      <c r="P198" s="15">
        <f t="shared" si="8"/>
        <v>16.735021398002853</v>
      </c>
      <c r="Q198" s="15">
        <f t="shared" si="8"/>
        <v>38.632310984308134</v>
      </c>
      <c r="R198" s="15">
        <f t="shared" si="8"/>
        <v>44.632667617689016</v>
      </c>
      <c r="S198" s="29">
        <v>17019.068723430966</v>
      </c>
    </row>
    <row r="199" spans="1:19" ht="11.25" customHeight="1">
      <c r="A199" s="111"/>
      <c r="B199" s="112"/>
      <c r="C199" s="11" t="s">
        <v>40</v>
      </c>
      <c r="D199" s="26" t="s">
        <v>41</v>
      </c>
      <c r="E199" s="26" t="s">
        <v>39</v>
      </c>
      <c r="F199" s="107"/>
      <c r="G199" s="107"/>
      <c r="H199" s="27">
        <v>2177</v>
      </c>
      <c r="I199" s="28">
        <v>2568.8599999999997</v>
      </c>
      <c r="J199" s="60">
        <v>0</v>
      </c>
      <c r="K199" s="60">
        <v>1126.2</v>
      </c>
      <c r="L199" s="60">
        <v>2599.8</v>
      </c>
      <c r="M199" s="60">
        <v>3003.6</v>
      </c>
      <c r="N199" s="27">
        <f t="shared" si="7"/>
        <v>6729.6</v>
      </c>
      <c r="O199" s="15">
        <f t="shared" si="8"/>
        <v>0</v>
      </c>
      <c r="P199" s="15">
        <f t="shared" si="8"/>
        <v>16.735021398002853</v>
      </c>
      <c r="Q199" s="15">
        <f t="shared" si="8"/>
        <v>38.632310984308134</v>
      </c>
      <c r="R199" s="15">
        <f t="shared" si="8"/>
        <v>44.632667617689016</v>
      </c>
      <c r="S199" s="29">
        <v>17019.068723430966</v>
      </c>
    </row>
    <row r="200" spans="1:19" s="25" customFormat="1" ht="12" customHeight="1">
      <c r="A200" s="99">
        <v>41</v>
      </c>
      <c r="B200" s="115" t="s">
        <v>213</v>
      </c>
      <c r="C200" s="18" t="s">
        <v>43</v>
      </c>
      <c r="D200" s="19"/>
      <c r="E200" s="98"/>
      <c r="F200" s="20"/>
      <c r="G200" s="20"/>
      <c r="H200" s="21"/>
      <c r="I200" s="21"/>
      <c r="J200" s="22"/>
      <c r="K200" s="22"/>
      <c r="L200" s="22"/>
      <c r="M200" s="22"/>
      <c r="N200" s="21"/>
      <c r="O200" s="30"/>
      <c r="P200" s="30"/>
      <c r="Q200" s="30"/>
      <c r="R200" s="30"/>
      <c r="S200" s="24"/>
    </row>
    <row r="201" spans="1:19" s="25" customFormat="1" ht="12" customHeight="1">
      <c r="A201" s="100"/>
      <c r="B201" s="115"/>
      <c r="C201" s="18" t="s">
        <v>44</v>
      </c>
      <c r="D201" s="19"/>
      <c r="E201" s="98"/>
      <c r="F201" s="20"/>
      <c r="G201" s="20"/>
      <c r="H201" s="21"/>
      <c r="I201" s="21"/>
      <c r="J201" s="22"/>
      <c r="K201" s="22"/>
      <c r="L201" s="22"/>
      <c r="M201" s="22"/>
      <c r="N201" s="21"/>
      <c r="O201" s="30"/>
      <c r="P201" s="30"/>
      <c r="Q201" s="30"/>
      <c r="R201" s="30"/>
      <c r="S201" s="24"/>
    </row>
    <row r="202" spans="1:19" ht="11.25" customHeight="1">
      <c r="A202" s="110" t="s">
        <v>214</v>
      </c>
      <c r="B202" s="112" t="s">
        <v>215</v>
      </c>
      <c r="C202" s="11" t="s">
        <v>37</v>
      </c>
      <c r="D202" s="26" t="s">
        <v>38</v>
      </c>
      <c r="E202" s="26" t="s">
        <v>39</v>
      </c>
      <c r="F202" s="107" t="s">
        <v>216</v>
      </c>
      <c r="G202" s="107" t="s">
        <v>217</v>
      </c>
      <c r="H202" s="27">
        <v>1733</v>
      </c>
      <c r="I202" s="28">
        <v>2044.9399999999998</v>
      </c>
      <c r="J202" s="60">
        <v>0</v>
      </c>
      <c r="K202" s="60">
        <v>5162.000000000001</v>
      </c>
      <c r="L202" s="60">
        <v>21819</v>
      </c>
      <c r="M202" s="60">
        <v>2216.0000000000005</v>
      </c>
      <c r="N202" s="27">
        <f t="shared" si="7"/>
        <v>29197</v>
      </c>
      <c r="O202" s="15">
        <f t="shared" si="8"/>
        <v>0</v>
      </c>
      <c r="P202" s="15">
        <f t="shared" si="8"/>
        <v>17.679898619721207</v>
      </c>
      <c r="Q202" s="15">
        <f t="shared" si="8"/>
        <v>74.73028050827139</v>
      </c>
      <c r="R202" s="15">
        <f t="shared" si="8"/>
        <v>7.589820872007399</v>
      </c>
      <c r="S202" s="29">
        <v>63224.5321856532</v>
      </c>
    </row>
    <row r="203" spans="1:19" ht="11.25" customHeight="1">
      <c r="A203" s="111"/>
      <c r="B203" s="112"/>
      <c r="C203" s="11" t="s">
        <v>40</v>
      </c>
      <c r="D203" s="26" t="s">
        <v>41</v>
      </c>
      <c r="E203" s="26" t="s">
        <v>39</v>
      </c>
      <c r="F203" s="107"/>
      <c r="G203" s="107"/>
      <c r="H203" s="27">
        <v>1915</v>
      </c>
      <c r="I203" s="28">
        <v>2259.7</v>
      </c>
      <c r="J203" s="60">
        <v>0</v>
      </c>
      <c r="K203" s="60">
        <v>5162.000000000001</v>
      </c>
      <c r="L203" s="60">
        <v>21819</v>
      </c>
      <c r="M203" s="60">
        <v>2216.0000000000005</v>
      </c>
      <c r="N203" s="27">
        <f t="shared" si="7"/>
        <v>29197</v>
      </c>
      <c r="O203" s="15">
        <f t="shared" si="8"/>
        <v>0</v>
      </c>
      <c r="P203" s="15">
        <f t="shared" si="8"/>
        <v>17.679898619721207</v>
      </c>
      <c r="Q203" s="15">
        <f t="shared" si="8"/>
        <v>74.73028050827139</v>
      </c>
      <c r="R203" s="15">
        <f t="shared" si="8"/>
        <v>7.589820872007399</v>
      </c>
      <c r="S203" s="29">
        <v>63224.5321856532</v>
      </c>
    </row>
    <row r="204" spans="1:19" s="25" customFormat="1" ht="12" customHeight="1">
      <c r="A204" s="99">
        <v>42</v>
      </c>
      <c r="B204" s="115" t="s">
        <v>218</v>
      </c>
      <c r="C204" s="18" t="s">
        <v>43</v>
      </c>
      <c r="D204" s="19"/>
      <c r="E204" s="98"/>
      <c r="F204" s="20"/>
      <c r="G204" s="20"/>
      <c r="H204" s="21"/>
      <c r="I204" s="21"/>
      <c r="J204" s="22"/>
      <c r="K204" s="22"/>
      <c r="L204" s="22"/>
      <c r="M204" s="22"/>
      <c r="N204" s="21"/>
      <c r="O204" s="30"/>
      <c r="P204" s="30"/>
      <c r="Q204" s="30"/>
      <c r="R204" s="30"/>
      <c r="S204" s="24"/>
    </row>
    <row r="205" spans="1:19" s="25" customFormat="1" ht="12" customHeight="1">
      <c r="A205" s="100"/>
      <c r="B205" s="115"/>
      <c r="C205" s="18" t="s">
        <v>44</v>
      </c>
      <c r="D205" s="19"/>
      <c r="E205" s="98"/>
      <c r="F205" s="20"/>
      <c r="G205" s="20"/>
      <c r="H205" s="21"/>
      <c r="I205" s="21"/>
      <c r="J205" s="22"/>
      <c r="K205" s="22"/>
      <c r="L205" s="22"/>
      <c r="M205" s="22"/>
      <c r="N205" s="21"/>
      <c r="O205" s="30"/>
      <c r="P205" s="30"/>
      <c r="Q205" s="30"/>
      <c r="R205" s="30"/>
      <c r="S205" s="24"/>
    </row>
    <row r="206" spans="1:19" ht="11.25" customHeight="1">
      <c r="A206" s="110" t="s">
        <v>219</v>
      </c>
      <c r="B206" s="112" t="s">
        <v>220</v>
      </c>
      <c r="C206" s="11" t="s">
        <v>37</v>
      </c>
      <c r="D206" s="26" t="s">
        <v>38</v>
      </c>
      <c r="E206" s="26" t="s">
        <v>39</v>
      </c>
      <c r="F206" s="107" t="s">
        <v>207</v>
      </c>
      <c r="G206" s="107" t="s">
        <v>208</v>
      </c>
      <c r="H206" s="27">
        <v>1473</v>
      </c>
      <c r="I206" s="28">
        <v>1473</v>
      </c>
      <c r="J206" s="60">
        <v>0</v>
      </c>
      <c r="K206" s="60">
        <v>1713</v>
      </c>
      <c r="L206" s="60">
        <v>7586.999999999998</v>
      </c>
      <c r="M206" s="60">
        <v>14462.000000000002</v>
      </c>
      <c r="N206" s="27">
        <f aca="true" t="shared" si="9" ref="N206:N267">SUM(J206:M206)</f>
        <v>23762</v>
      </c>
      <c r="O206" s="15">
        <f aca="true" t="shared" si="10" ref="O206:R267">J206/$N206*100</f>
        <v>0</v>
      </c>
      <c r="P206" s="15">
        <f t="shared" si="10"/>
        <v>7.208989142328087</v>
      </c>
      <c r="Q206" s="15">
        <f t="shared" si="10"/>
        <v>31.92913054456695</v>
      </c>
      <c r="R206" s="15">
        <f t="shared" si="10"/>
        <v>60.86188031310497</v>
      </c>
      <c r="S206" s="29">
        <v>35006.77201304</v>
      </c>
    </row>
    <row r="207" spans="1:19" ht="11.25" customHeight="1">
      <c r="A207" s="111"/>
      <c r="B207" s="112"/>
      <c r="C207" s="11" t="s">
        <v>40</v>
      </c>
      <c r="D207" s="26" t="s">
        <v>41</v>
      </c>
      <c r="E207" s="26" t="s">
        <v>39</v>
      </c>
      <c r="F207" s="107"/>
      <c r="G207" s="107"/>
      <c r="H207" s="27">
        <v>1473</v>
      </c>
      <c r="I207" s="28">
        <v>1473</v>
      </c>
      <c r="J207" s="60">
        <v>0</v>
      </c>
      <c r="K207" s="60">
        <v>1713</v>
      </c>
      <c r="L207" s="60">
        <v>7586.999999999998</v>
      </c>
      <c r="M207" s="60">
        <v>14462.000000000002</v>
      </c>
      <c r="N207" s="27">
        <f t="shared" si="9"/>
        <v>23762</v>
      </c>
      <c r="O207" s="15">
        <f t="shared" si="10"/>
        <v>0</v>
      </c>
      <c r="P207" s="15">
        <f t="shared" si="10"/>
        <v>7.208989142328087</v>
      </c>
      <c r="Q207" s="15">
        <f t="shared" si="10"/>
        <v>31.92913054456695</v>
      </c>
      <c r="R207" s="15">
        <f t="shared" si="10"/>
        <v>60.86188031310497</v>
      </c>
      <c r="S207" s="29">
        <v>35006.77201304</v>
      </c>
    </row>
    <row r="208" spans="1:19" ht="11.25" customHeight="1">
      <c r="A208" s="110" t="s">
        <v>221</v>
      </c>
      <c r="B208" s="112" t="s">
        <v>222</v>
      </c>
      <c r="C208" s="11" t="s">
        <v>37</v>
      </c>
      <c r="D208" s="26" t="s">
        <v>38</v>
      </c>
      <c r="E208" s="26" t="s">
        <v>39</v>
      </c>
      <c r="F208" s="107" t="s">
        <v>223</v>
      </c>
      <c r="G208" s="107" t="s">
        <v>224</v>
      </c>
      <c r="H208" s="27">
        <v>1537</v>
      </c>
      <c r="I208" s="28">
        <v>1813.6599999999999</v>
      </c>
      <c r="J208" s="60">
        <v>0</v>
      </c>
      <c r="K208" s="60">
        <v>587</v>
      </c>
      <c r="L208" s="60">
        <v>3446.999999999999</v>
      </c>
      <c r="M208" s="60">
        <v>89</v>
      </c>
      <c r="N208" s="27">
        <f t="shared" si="9"/>
        <v>4122.999999999999</v>
      </c>
      <c r="O208" s="15">
        <f t="shared" si="10"/>
        <v>0</v>
      </c>
      <c r="P208" s="15">
        <f t="shared" si="10"/>
        <v>14.237205918020862</v>
      </c>
      <c r="Q208" s="15">
        <f t="shared" si="10"/>
        <v>83.60417171962163</v>
      </c>
      <c r="R208" s="15">
        <f t="shared" si="10"/>
        <v>2.1586223623575074</v>
      </c>
      <c r="S208" s="29">
        <v>8275.95865873021</v>
      </c>
    </row>
    <row r="209" spans="1:19" ht="11.25" customHeight="1">
      <c r="A209" s="111"/>
      <c r="B209" s="112"/>
      <c r="C209" s="11" t="s">
        <v>40</v>
      </c>
      <c r="D209" s="26" t="s">
        <v>41</v>
      </c>
      <c r="E209" s="26" t="s">
        <v>39</v>
      </c>
      <c r="F209" s="107"/>
      <c r="G209" s="107"/>
      <c r="H209" s="27">
        <v>1680</v>
      </c>
      <c r="I209" s="28">
        <v>1982.3999999999999</v>
      </c>
      <c r="J209" s="60">
        <v>0</v>
      </c>
      <c r="K209" s="60">
        <v>587</v>
      </c>
      <c r="L209" s="60">
        <v>3446.999999999999</v>
      </c>
      <c r="M209" s="60">
        <v>89</v>
      </c>
      <c r="N209" s="27">
        <f t="shared" si="9"/>
        <v>4122.999999999999</v>
      </c>
      <c r="O209" s="15">
        <f t="shared" si="10"/>
        <v>0</v>
      </c>
      <c r="P209" s="15">
        <f t="shared" si="10"/>
        <v>14.237205918020862</v>
      </c>
      <c r="Q209" s="15">
        <f t="shared" si="10"/>
        <v>83.60417171962163</v>
      </c>
      <c r="R209" s="15">
        <f t="shared" si="10"/>
        <v>2.1586223623575074</v>
      </c>
      <c r="S209" s="29">
        <v>8275.95865873021</v>
      </c>
    </row>
    <row r="210" spans="1:19" s="25" customFormat="1" ht="12" customHeight="1">
      <c r="A210" s="99">
        <v>43</v>
      </c>
      <c r="B210" s="115" t="s">
        <v>225</v>
      </c>
      <c r="C210" s="18" t="s">
        <v>43</v>
      </c>
      <c r="D210" s="19"/>
      <c r="E210" s="98"/>
      <c r="F210" s="20"/>
      <c r="G210" s="20"/>
      <c r="H210" s="21"/>
      <c r="I210" s="21"/>
      <c r="J210" s="22"/>
      <c r="K210" s="22"/>
      <c r="L210" s="22"/>
      <c r="M210" s="22"/>
      <c r="N210" s="21"/>
      <c r="O210" s="30"/>
      <c r="P210" s="30"/>
      <c r="Q210" s="30"/>
      <c r="R210" s="30"/>
      <c r="S210" s="24"/>
    </row>
    <row r="211" spans="1:19" s="25" customFormat="1" ht="12" customHeight="1">
      <c r="A211" s="100"/>
      <c r="B211" s="115"/>
      <c r="C211" s="18" t="s">
        <v>44</v>
      </c>
      <c r="D211" s="19"/>
      <c r="E211" s="98"/>
      <c r="F211" s="20"/>
      <c r="G211" s="20"/>
      <c r="H211" s="21"/>
      <c r="I211" s="21"/>
      <c r="J211" s="22"/>
      <c r="K211" s="22"/>
      <c r="L211" s="22"/>
      <c r="M211" s="22"/>
      <c r="N211" s="21"/>
      <c r="O211" s="30"/>
      <c r="P211" s="30"/>
      <c r="Q211" s="30"/>
      <c r="R211" s="30"/>
      <c r="S211" s="24"/>
    </row>
    <row r="212" spans="1:19" ht="11.25" customHeight="1">
      <c r="A212" s="110" t="s">
        <v>226</v>
      </c>
      <c r="B212" s="112" t="s">
        <v>227</v>
      </c>
      <c r="C212" s="11" t="s">
        <v>37</v>
      </c>
      <c r="D212" s="26" t="s">
        <v>38</v>
      </c>
      <c r="E212" s="26" t="s">
        <v>39</v>
      </c>
      <c r="F212" s="107" t="s">
        <v>216</v>
      </c>
      <c r="G212" s="107" t="s">
        <v>217</v>
      </c>
      <c r="H212" s="27">
        <v>1782</v>
      </c>
      <c r="I212" s="28">
        <v>1782</v>
      </c>
      <c r="J212" s="60">
        <v>0</v>
      </c>
      <c r="K212" s="60">
        <v>1463</v>
      </c>
      <c r="L212" s="60">
        <v>7878</v>
      </c>
      <c r="M212" s="60">
        <v>665</v>
      </c>
      <c r="N212" s="27">
        <f t="shared" si="9"/>
        <v>10006</v>
      </c>
      <c r="O212" s="15">
        <f t="shared" si="10"/>
        <v>0</v>
      </c>
      <c r="P212" s="15">
        <f t="shared" si="10"/>
        <v>14.621227263641815</v>
      </c>
      <c r="Q212" s="15">
        <f t="shared" si="10"/>
        <v>78.73276034379373</v>
      </c>
      <c r="R212" s="15">
        <f t="shared" si="10"/>
        <v>6.646012392564462</v>
      </c>
      <c r="S212" s="29">
        <v>18749.74931531</v>
      </c>
    </row>
    <row r="213" spans="1:19" ht="11.25" customHeight="1">
      <c r="A213" s="111"/>
      <c r="B213" s="112"/>
      <c r="C213" s="11" t="s">
        <v>40</v>
      </c>
      <c r="D213" s="26" t="s">
        <v>41</v>
      </c>
      <c r="E213" s="26" t="s">
        <v>39</v>
      </c>
      <c r="F213" s="107"/>
      <c r="G213" s="107"/>
      <c r="H213" s="27">
        <v>1947</v>
      </c>
      <c r="I213" s="28">
        <v>1947</v>
      </c>
      <c r="J213" s="60">
        <v>0</v>
      </c>
      <c r="K213" s="60">
        <v>1463</v>
      </c>
      <c r="L213" s="60">
        <v>7878</v>
      </c>
      <c r="M213" s="60">
        <v>665</v>
      </c>
      <c r="N213" s="27">
        <f t="shared" si="9"/>
        <v>10006</v>
      </c>
      <c r="O213" s="15">
        <f t="shared" si="10"/>
        <v>0</v>
      </c>
      <c r="P213" s="15">
        <f t="shared" si="10"/>
        <v>14.621227263641815</v>
      </c>
      <c r="Q213" s="15">
        <f t="shared" si="10"/>
        <v>78.73276034379373</v>
      </c>
      <c r="R213" s="15">
        <f t="shared" si="10"/>
        <v>6.646012392564462</v>
      </c>
      <c r="S213" s="29">
        <v>18749.74931531</v>
      </c>
    </row>
    <row r="214" spans="1:19" s="25" customFormat="1" ht="12" customHeight="1">
      <c r="A214" s="99">
        <v>44</v>
      </c>
      <c r="B214" s="115" t="s">
        <v>228</v>
      </c>
      <c r="C214" s="18" t="s">
        <v>43</v>
      </c>
      <c r="D214" s="19"/>
      <c r="E214" s="98"/>
      <c r="F214" s="20"/>
      <c r="G214" s="20"/>
      <c r="H214" s="21"/>
      <c r="I214" s="21"/>
      <c r="J214" s="22"/>
      <c r="K214" s="22"/>
      <c r="L214" s="22"/>
      <c r="M214" s="22"/>
      <c r="N214" s="21"/>
      <c r="O214" s="30"/>
      <c r="P214" s="30"/>
      <c r="Q214" s="30"/>
      <c r="R214" s="30"/>
      <c r="S214" s="24"/>
    </row>
    <row r="215" spans="1:19" s="25" customFormat="1" ht="12" customHeight="1">
      <c r="A215" s="100"/>
      <c r="B215" s="115"/>
      <c r="C215" s="18" t="s">
        <v>44</v>
      </c>
      <c r="D215" s="19"/>
      <c r="E215" s="98"/>
      <c r="F215" s="20"/>
      <c r="G215" s="20"/>
      <c r="H215" s="21"/>
      <c r="I215" s="21"/>
      <c r="J215" s="22"/>
      <c r="K215" s="22"/>
      <c r="L215" s="22"/>
      <c r="M215" s="22"/>
      <c r="N215" s="21"/>
      <c r="O215" s="30"/>
      <c r="P215" s="30"/>
      <c r="Q215" s="30"/>
      <c r="R215" s="30"/>
      <c r="S215" s="24"/>
    </row>
    <row r="216" spans="1:19" ht="11.25" customHeight="1">
      <c r="A216" s="110" t="s">
        <v>229</v>
      </c>
      <c r="B216" s="112" t="s">
        <v>211</v>
      </c>
      <c r="C216" s="11" t="s">
        <v>37</v>
      </c>
      <c r="D216" s="26" t="s">
        <v>38</v>
      </c>
      <c r="E216" s="26" t="s">
        <v>39</v>
      </c>
      <c r="F216" s="113">
        <v>42005</v>
      </c>
      <c r="G216" s="107" t="s">
        <v>230</v>
      </c>
      <c r="H216" s="27">
        <v>2508</v>
      </c>
      <c r="I216" s="28">
        <v>2959.44</v>
      </c>
      <c r="J216" s="60">
        <v>0</v>
      </c>
      <c r="K216" s="60">
        <v>2195</v>
      </c>
      <c r="L216" s="60">
        <v>4338.000000000001</v>
      </c>
      <c r="M216" s="60">
        <v>240.99999999999994</v>
      </c>
      <c r="N216" s="27">
        <f t="shared" si="9"/>
        <v>6774.000000000001</v>
      </c>
      <c r="O216" s="15">
        <f t="shared" si="10"/>
        <v>0</v>
      </c>
      <c r="P216" s="15">
        <f t="shared" si="10"/>
        <v>32.40330676114555</v>
      </c>
      <c r="Q216" s="15">
        <f t="shared" si="10"/>
        <v>64.03897254207264</v>
      </c>
      <c r="R216" s="15">
        <f t="shared" si="10"/>
        <v>3.5577206967818116</v>
      </c>
      <c r="S216" s="29">
        <v>20700.953015390383</v>
      </c>
    </row>
    <row r="217" spans="1:19" ht="11.25" customHeight="1">
      <c r="A217" s="111"/>
      <c r="B217" s="112"/>
      <c r="C217" s="11" t="s">
        <v>40</v>
      </c>
      <c r="D217" s="26" t="s">
        <v>41</v>
      </c>
      <c r="E217" s="26" t="s">
        <v>39</v>
      </c>
      <c r="F217" s="107"/>
      <c r="G217" s="107"/>
      <c r="H217" s="27">
        <v>2672</v>
      </c>
      <c r="I217" s="28">
        <v>3152.96</v>
      </c>
      <c r="J217" s="60">
        <v>0</v>
      </c>
      <c r="K217" s="60">
        <v>2195</v>
      </c>
      <c r="L217" s="60">
        <v>4338.000000000001</v>
      </c>
      <c r="M217" s="60">
        <v>240.99999999999994</v>
      </c>
      <c r="N217" s="27">
        <f t="shared" si="9"/>
        <v>6774.000000000001</v>
      </c>
      <c r="O217" s="15">
        <f t="shared" si="10"/>
        <v>0</v>
      </c>
      <c r="P217" s="15">
        <f t="shared" si="10"/>
        <v>32.40330676114555</v>
      </c>
      <c r="Q217" s="15">
        <f t="shared" si="10"/>
        <v>64.03897254207264</v>
      </c>
      <c r="R217" s="15">
        <f t="shared" si="10"/>
        <v>3.5577206967818116</v>
      </c>
      <c r="S217" s="29">
        <v>20700.953015390383</v>
      </c>
    </row>
    <row r="218" spans="1:19" s="25" customFormat="1" ht="12" customHeight="1">
      <c r="A218" s="99">
        <v>45</v>
      </c>
      <c r="B218" s="115" t="s">
        <v>231</v>
      </c>
      <c r="C218" s="18" t="s">
        <v>43</v>
      </c>
      <c r="D218" s="19"/>
      <c r="E218" s="98"/>
      <c r="F218" s="20"/>
      <c r="G218" s="20"/>
      <c r="H218" s="21"/>
      <c r="I218" s="21"/>
      <c r="J218" s="22"/>
      <c r="K218" s="22"/>
      <c r="L218" s="22"/>
      <c r="M218" s="22"/>
      <c r="N218" s="21"/>
      <c r="O218" s="30"/>
      <c r="P218" s="30"/>
      <c r="Q218" s="30"/>
      <c r="R218" s="30"/>
      <c r="S218" s="24"/>
    </row>
    <row r="219" spans="1:19" s="25" customFormat="1" ht="12" customHeight="1">
      <c r="A219" s="100"/>
      <c r="B219" s="115"/>
      <c r="C219" s="18" t="s">
        <v>44</v>
      </c>
      <c r="D219" s="19"/>
      <c r="E219" s="98"/>
      <c r="F219" s="20"/>
      <c r="G219" s="20"/>
      <c r="H219" s="21"/>
      <c r="I219" s="21"/>
      <c r="J219" s="22"/>
      <c r="K219" s="22"/>
      <c r="L219" s="22"/>
      <c r="M219" s="22"/>
      <c r="N219" s="21"/>
      <c r="O219" s="30"/>
      <c r="P219" s="30"/>
      <c r="Q219" s="30"/>
      <c r="R219" s="30"/>
      <c r="S219" s="24"/>
    </row>
    <row r="220" spans="1:19" ht="11.25" customHeight="1">
      <c r="A220" s="110" t="s">
        <v>232</v>
      </c>
      <c r="B220" s="112" t="s">
        <v>222</v>
      </c>
      <c r="C220" s="11" t="s">
        <v>37</v>
      </c>
      <c r="D220" s="26" t="s">
        <v>38</v>
      </c>
      <c r="E220" s="26" t="s">
        <v>39</v>
      </c>
      <c r="F220" s="107" t="s">
        <v>223</v>
      </c>
      <c r="G220" s="107" t="s">
        <v>224</v>
      </c>
      <c r="H220" s="27">
        <v>1537</v>
      </c>
      <c r="I220" s="28">
        <v>1813.6599999999999</v>
      </c>
      <c r="J220" s="60">
        <v>0</v>
      </c>
      <c r="K220" s="60">
        <v>2831.0000000000005</v>
      </c>
      <c r="L220" s="60">
        <v>15454.999999999998</v>
      </c>
      <c r="M220" s="60">
        <v>1178.9999999999998</v>
      </c>
      <c r="N220" s="27">
        <f t="shared" si="9"/>
        <v>19465</v>
      </c>
      <c r="O220" s="15">
        <f t="shared" si="10"/>
        <v>0</v>
      </c>
      <c r="P220" s="15">
        <f t="shared" si="10"/>
        <v>14.544053429231957</v>
      </c>
      <c r="Q220" s="15">
        <f t="shared" si="10"/>
        <v>79.39892114050859</v>
      </c>
      <c r="R220" s="15">
        <f t="shared" si="10"/>
        <v>6.057025430259439</v>
      </c>
      <c r="S220" s="29">
        <v>36148.72160714717</v>
      </c>
    </row>
    <row r="221" spans="1:19" ht="11.25" customHeight="1">
      <c r="A221" s="111"/>
      <c r="B221" s="112"/>
      <c r="C221" s="11" t="s">
        <v>40</v>
      </c>
      <c r="D221" s="26" t="s">
        <v>41</v>
      </c>
      <c r="E221" s="26" t="s">
        <v>39</v>
      </c>
      <c r="F221" s="107"/>
      <c r="G221" s="107"/>
      <c r="H221" s="27">
        <v>1680</v>
      </c>
      <c r="I221" s="28">
        <v>1982.3999999999999</v>
      </c>
      <c r="J221" s="60">
        <v>0</v>
      </c>
      <c r="K221" s="60">
        <v>2831.0000000000005</v>
      </c>
      <c r="L221" s="60">
        <v>15454.999999999998</v>
      </c>
      <c r="M221" s="60">
        <v>1178.9999999999998</v>
      </c>
      <c r="N221" s="27">
        <f t="shared" si="9"/>
        <v>19465</v>
      </c>
      <c r="O221" s="15">
        <f t="shared" si="10"/>
        <v>0</v>
      </c>
      <c r="P221" s="15">
        <f t="shared" si="10"/>
        <v>14.544053429231957</v>
      </c>
      <c r="Q221" s="15">
        <f t="shared" si="10"/>
        <v>79.39892114050859</v>
      </c>
      <c r="R221" s="15">
        <f t="shared" si="10"/>
        <v>6.057025430259439</v>
      </c>
      <c r="S221" s="29">
        <v>36148.72160714717</v>
      </c>
    </row>
    <row r="222" spans="1:19" ht="11.25" customHeight="1">
      <c r="A222" s="110" t="s">
        <v>233</v>
      </c>
      <c r="B222" s="112" t="s">
        <v>234</v>
      </c>
      <c r="C222" s="11" t="s">
        <v>37</v>
      </c>
      <c r="D222" s="26" t="s">
        <v>38</v>
      </c>
      <c r="E222" s="26" t="s">
        <v>39</v>
      </c>
      <c r="F222" s="107" t="s">
        <v>223</v>
      </c>
      <c r="G222" s="107" t="s">
        <v>235</v>
      </c>
      <c r="H222" s="27">
        <v>1183</v>
      </c>
      <c r="I222" s="28">
        <v>1395.9399999999998</v>
      </c>
      <c r="J222" s="60">
        <v>0</v>
      </c>
      <c r="K222" s="60">
        <v>91.00000000000003</v>
      </c>
      <c r="L222" s="60">
        <v>2291</v>
      </c>
      <c r="M222" s="60">
        <v>0</v>
      </c>
      <c r="N222" s="27">
        <f t="shared" si="9"/>
        <v>2382</v>
      </c>
      <c r="O222" s="15">
        <f t="shared" si="10"/>
        <v>0</v>
      </c>
      <c r="P222" s="15">
        <f t="shared" si="10"/>
        <v>3.8203190596137713</v>
      </c>
      <c r="Q222" s="15">
        <f t="shared" si="10"/>
        <v>96.17968094038622</v>
      </c>
      <c r="R222" s="15">
        <f t="shared" si="10"/>
        <v>0</v>
      </c>
      <c r="S222" s="29">
        <v>12984.510195887056</v>
      </c>
    </row>
    <row r="223" spans="1:19" ht="11.25" customHeight="1">
      <c r="A223" s="111"/>
      <c r="B223" s="112"/>
      <c r="C223" s="11" t="s">
        <v>40</v>
      </c>
      <c r="D223" s="26" t="s">
        <v>41</v>
      </c>
      <c r="E223" s="26" t="s">
        <v>39</v>
      </c>
      <c r="F223" s="107"/>
      <c r="G223" s="107"/>
      <c r="H223" s="27">
        <v>1299</v>
      </c>
      <c r="I223" s="28">
        <v>1532.82</v>
      </c>
      <c r="J223" s="60">
        <v>0</v>
      </c>
      <c r="K223" s="60">
        <v>91.00000000000003</v>
      </c>
      <c r="L223" s="60">
        <v>2291</v>
      </c>
      <c r="M223" s="60">
        <v>0</v>
      </c>
      <c r="N223" s="27">
        <f t="shared" si="9"/>
        <v>2382</v>
      </c>
      <c r="O223" s="15">
        <f t="shared" si="10"/>
        <v>0</v>
      </c>
      <c r="P223" s="15">
        <f t="shared" si="10"/>
        <v>3.8203190596137713</v>
      </c>
      <c r="Q223" s="15">
        <f t="shared" si="10"/>
        <v>96.17968094038622</v>
      </c>
      <c r="R223" s="15">
        <f t="shared" si="10"/>
        <v>0</v>
      </c>
      <c r="S223" s="29">
        <v>12984.510195887056</v>
      </c>
    </row>
    <row r="224" spans="1:19" s="25" customFormat="1" ht="12" customHeight="1">
      <c r="A224" s="99">
        <v>46</v>
      </c>
      <c r="B224" s="115" t="s">
        <v>236</v>
      </c>
      <c r="C224" s="18" t="s">
        <v>43</v>
      </c>
      <c r="D224" s="19"/>
      <c r="E224" s="98"/>
      <c r="F224" s="20"/>
      <c r="G224" s="20"/>
      <c r="H224" s="21"/>
      <c r="I224" s="21"/>
      <c r="J224" s="22"/>
      <c r="K224" s="22"/>
      <c r="L224" s="22"/>
      <c r="M224" s="22"/>
      <c r="N224" s="21"/>
      <c r="O224" s="30"/>
      <c r="P224" s="30"/>
      <c r="Q224" s="30"/>
      <c r="R224" s="30"/>
      <c r="S224" s="24"/>
    </row>
    <row r="225" spans="1:19" s="25" customFormat="1" ht="12" customHeight="1">
      <c r="A225" s="100"/>
      <c r="B225" s="115"/>
      <c r="C225" s="18" t="s">
        <v>44</v>
      </c>
      <c r="D225" s="19"/>
      <c r="E225" s="98"/>
      <c r="F225" s="20"/>
      <c r="G225" s="20"/>
      <c r="H225" s="21"/>
      <c r="I225" s="21"/>
      <c r="J225" s="22"/>
      <c r="K225" s="22"/>
      <c r="L225" s="22"/>
      <c r="M225" s="22"/>
      <c r="N225" s="21"/>
      <c r="O225" s="30"/>
      <c r="P225" s="30"/>
      <c r="Q225" s="30"/>
      <c r="R225" s="30"/>
      <c r="S225" s="24"/>
    </row>
    <row r="226" spans="1:19" ht="11.25" customHeight="1">
      <c r="A226" s="110" t="s">
        <v>237</v>
      </c>
      <c r="B226" s="112" t="s">
        <v>238</v>
      </c>
      <c r="C226" s="11" t="s">
        <v>37</v>
      </c>
      <c r="D226" s="26" t="s">
        <v>38</v>
      </c>
      <c r="E226" s="26" t="s">
        <v>39</v>
      </c>
      <c r="F226" s="107" t="s">
        <v>207</v>
      </c>
      <c r="G226" s="107" t="s">
        <v>239</v>
      </c>
      <c r="H226" s="27">
        <v>1043</v>
      </c>
      <c r="I226" s="28">
        <v>1230.74</v>
      </c>
      <c r="J226" s="60">
        <v>0</v>
      </c>
      <c r="K226" s="60">
        <v>785</v>
      </c>
      <c r="L226" s="60">
        <v>9807</v>
      </c>
      <c r="M226" s="60">
        <v>376</v>
      </c>
      <c r="N226" s="27">
        <f t="shared" si="9"/>
        <v>10968</v>
      </c>
      <c r="O226" s="15">
        <f t="shared" si="10"/>
        <v>0</v>
      </c>
      <c r="P226" s="15">
        <f t="shared" si="10"/>
        <v>7.1571845368344285</v>
      </c>
      <c r="Q226" s="15">
        <f t="shared" si="10"/>
        <v>89.41466083150985</v>
      </c>
      <c r="R226" s="15">
        <f t="shared" si="10"/>
        <v>3.4281546316557256</v>
      </c>
      <c r="S226" s="29">
        <v>50051.85229144399</v>
      </c>
    </row>
    <row r="227" spans="1:19" ht="11.25" customHeight="1">
      <c r="A227" s="111"/>
      <c r="B227" s="112"/>
      <c r="C227" s="11" t="s">
        <v>40</v>
      </c>
      <c r="D227" s="26" t="s">
        <v>41</v>
      </c>
      <c r="E227" s="26" t="s">
        <v>39</v>
      </c>
      <c r="F227" s="107"/>
      <c r="G227" s="107"/>
      <c r="H227" s="27">
        <v>1083</v>
      </c>
      <c r="I227" s="28">
        <v>1277.9399999999998</v>
      </c>
      <c r="J227" s="60">
        <v>0</v>
      </c>
      <c r="K227" s="60">
        <v>785</v>
      </c>
      <c r="L227" s="60">
        <v>9807</v>
      </c>
      <c r="M227" s="60">
        <v>376</v>
      </c>
      <c r="N227" s="27">
        <f t="shared" si="9"/>
        <v>10968</v>
      </c>
      <c r="O227" s="15">
        <f t="shared" si="10"/>
        <v>0</v>
      </c>
      <c r="P227" s="15">
        <f t="shared" si="10"/>
        <v>7.1571845368344285</v>
      </c>
      <c r="Q227" s="15">
        <f t="shared" si="10"/>
        <v>89.41466083150985</v>
      </c>
      <c r="R227" s="15">
        <f t="shared" si="10"/>
        <v>3.4281546316557256</v>
      </c>
      <c r="S227" s="29">
        <v>50051.85229144399</v>
      </c>
    </row>
    <row r="228" spans="1:19" ht="11.25" customHeight="1">
      <c r="A228" s="110" t="s">
        <v>240</v>
      </c>
      <c r="B228" s="112" t="s">
        <v>241</v>
      </c>
      <c r="C228" s="11" t="s">
        <v>37</v>
      </c>
      <c r="D228" s="26" t="s">
        <v>38</v>
      </c>
      <c r="E228" s="26" t="s">
        <v>39</v>
      </c>
      <c r="F228" s="107" t="s">
        <v>207</v>
      </c>
      <c r="G228" s="107" t="s">
        <v>208</v>
      </c>
      <c r="H228" s="27">
        <v>1567</v>
      </c>
      <c r="I228" s="28">
        <v>1567</v>
      </c>
      <c r="J228" s="60">
        <v>0</v>
      </c>
      <c r="K228" s="60">
        <v>1927.0000000000002</v>
      </c>
      <c r="L228" s="60">
        <v>12927</v>
      </c>
      <c r="M228" s="60">
        <v>4199.999999999999</v>
      </c>
      <c r="N228" s="27">
        <f t="shared" si="9"/>
        <v>19054</v>
      </c>
      <c r="O228" s="15">
        <f t="shared" si="10"/>
        <v>0</v>
      </c>
      <c r="P228" s="15">
        <f t="shared" si="10"/>
        <v>10.113362023722054</v>
      </c>
      <c r="Q228" s="15">
        <f t="shared" si="10"/>
        <v>67.8440222525454</v>
      </c>
      <c r="R228" s="15">
        <f t="shared" si="10"/>
        <v>22.042615723732546</v>
      </c>
      <c r="S228" s="29">
        <v>31370.691635252377</v>
      </c>
    </row>
    <row r="229" spans="1:19" ht="11.25" customHeight="1">
      <c r="A229" s="111"/>
      <c r="B229" s="112"/>
      <c r="C229" s="11" t="s">
        <v>40</v>
      </c>
      <c r="D229" s="26" t="s">
        <v>41</v>
      </c>
      <c r="E229" s="26" t="s">
        <v>39</v>
      </c>
      <c r="F229" s="107"/>
      <c r="G229" s="107"/>
      <c r="H229" s="27">
        <v>1722</v>
      </c>
      <c r="I229" s="28">
        <v>1722</v>
      </c>
      <c r="J229" s="60">
        <v>0</v>
      </c>
      <c r="K229" s="60">
        <v>1927.0000000000002</v>
      </c>
      <c r="L229" s="60">
        <v>12927</v>
      </c>
      <c r="M229" s="60">
        <v>4199.999999999999</v>
      </c>
      <c r="N229" s="27">
        <f t="shared" si="9"/>
        <v>19054</v>
      </c>
      <c r="O229" s="15">
        <f t="shared" si="10"/>
        <v>0</v>
      </c>
      <c r="P229" s="15">
        <f t="shared" si="10"/>
        <v>10.113362023722054</v>
      </c>
      <c r="Q229" s="15">
        <f t="shared" si="10"/>
        <v>67.8440222525454</v>
      </c>
      <c r="R229" s="15">
        <f t="shared" si="10"/>
        <v>22.042615723732546</v>
      </c>
      <c r="S229" s="29">
        <v>31370.691635252377</v>
      </c>
    </row>
    <row r="230" spans="1:19" ht="11.25" customHeight="1">
      <c r="A230" s="110" t="s">
        <v>242</v>
      </c>
      <c r="B230" s="112" t="s">
        <v>227</v>
      </c>
      <c r="C230" s="11" t="s">
        <v>37</v>
      </c>
      <c r="D230" s="26" t="s">
        <v>38</v>
      </c>
      <c r="E230" s="26" t="s">
        <v>39</v>
      </c>
      <c r="F230" s="107" t="s">
        <v>216</v>
      </c>
      <c r="G230" s="107" t="s">
        <v>217</v>
      </c>
      <c r="H230" s="27">
        <v>2690</v>
      </c>
      <c r="I230" s="28">
        <v>2690</v>
      </c>
      <c r="J230" s="60">
        <v>0</v>
      </c>
      <c r="K230" s="60">
        <v>3974.0000000000005</v>
      </c>
      <c r="L230" s="60">
        <v>1224</v>
      </c>
      <c r="M230" s="60">
        <v>0</v>
      </c>
      <c r="N230" s="27">
        <f t="shared" si="9"/>
        <v>5198</v>
      </c>
      <c r="O230" s="15">
        <f t="shared" si="10"/>
        <v>0</v>
      </c>
      <c r="P230" s="15">
        <f t="shared" si="10"/>
        <v>76.45248172373991</v>
      </c>
      <c r="Q230" s="15">
        <f t="shared" si="10"/>
        <v>23.5475182762601</v>
      </c>
      <c r="R230" s="15">
        <f t="shared" si="10"/>
        <v>0</v>
      </c>
      <c r="S230" s="29">
        <v>14310.2921710672</v>
      </c>
    </row>
    <row r="231" spans="1:19" ht="11.25" customHeight="1">
      <c r="A231" s="111"/>
      <c r="B231" s="112"/>
      <c r="C231" s="11" t="s">
        <v>40</v>
      </c>
      <c r="D231" s="26" t="s">
        <v>41</v>
      </c>
      <c r="E231" s="26" t="s">
        <v>39</v>
      </c>
      <c r="F231" s="107"/>
      <c r="G231" s="107"/>
      <c r="H231" s="27">
        <v>2816</v>
      </c>
      <c r="I231" s="28">
        <v>2816</v>
      </c>
      <c r="J231" s="60">
        <v>0</v>
      </c>
      <c r="K231" s="60">
        <v>3974.0000000000005</v>
      </c>
      <c r="L231" s="60">
        <v>1224</v>
      </c>
      <c r="M231" s="60">
        <v>0</v>
      </c>
      <c r="N231" s="27">
        <f t="shared" si="9"/>
        <v>5198</v>
      </c>
      <c r="O231" s="15">
        <f t="shared" si="10"/>
        <v>0</v>
      </c>
      <c r="P231" s="15">
        <f t="shared" si="10"/>
        <v>76.45248172373991</v>
      </c>
      <c r="Q231" s="15">
        <f t="shared" si="10"/>
        <v>23.5475182762601</v>
      </c>
      <c r="R231" s="15">
        <f t="shared" si="10"/>
        <v>0</v>
      </c>
      <c r="S231" s="29">
        <v>14310.2921710672</v>
      </c>
    </row>
    <row r="232" spans="1:19" ht="11.25" customHeight="1">
      <c r="A232" s="110" t="s">
        <v>243</v>
      </c>
      <c r="B232" s="112" t="s">
        <v>227</v>
      </c>
      <c r="C232" s="11" t="s">
        <v>37</v>
      </c>
      <c r="D232" s="26" t="s">
        <v>38</v>
      </c>
      <c r="E232" s="26" t="s">
        <v>39</v>
      </c>
      <c r="F232" s="107" t="s">
        <v>216</v>
      </c>
      <c r="G232" s="107" t="s">
        <v>217</v>
      </c>
      <c r="H232" s="27">
        <v>1641</v>
      </c>
      <c r="I232" s="28">
        <v>1641</v>
      </c>
      <c r="J232" s="60">
        <v>0</v>
      </c>
      <c r="K232" s="60">
        <v>1907.9999999999998</v>
      </c>
      <c r="L232" s="60">
        <v>10011</v>
      </c>
      <c r="M232" s="60">
        <v>143</v>
      </c>
      <c r="N232" s="27">
        <f t="shared" si="9"/>
        <v>12062</v>
      </c>
      <c r="O232" s="15">
        <f t="shared" si="10"/>
        <v>0</v>
      </c>
      <c r="P232" s="15">
        <f t="shared" si="10"/>
        <v>15.81827225999005</v>
      </c>
      <c r="Q232" s="15">
        <f t="shared" si="10"/>
        <v>82.9961863704195</v>
      </c>
      <c r="R232" s="15">
        <f t="shared" si="10"/>
        <v>1.1855413695904493</v>
      </c>
      <c r="S232" s="29">
        <v>20571.013403618</v>
      </c>
    </row>
    <row r="233" spans="1:19" ht="11.25" customHeight="1">
      <c r="A233" s="111"/>
      <c r="B233" s="112"/>
      <c r="C233" s="11" t="s">
        <v>40</v>
      </c>
      <c r="D233" s="26" t="s">
        <v>41</v>
      </c>
      <c r="E233" s="26" t="s">
        <v>39</v>
      </c>
      <c r="F233" s="107"/>
      <c r="G233" s="107"/>
      <c r="H233" s="27">
        <v>1770</v>
      </c>
      <c r="I233" s="28">
        <v>1770</v>
      </c>
      <c r="J233" s="60">
        <v>0</v>
      </c>
      <c r="K233" s="60">
        <v>1907.9999999999998</v>
      </c>
      <c r="L233" s="60">
        <v>10011</v>
      </c>
      <c r="M233" s="60">
        <v>143</v>
      </c>
      <c r="N233" s="27">
        <f t="shared" si="9"/>
        <v>12062</v>
      </c>
      <c r="O233" s="15">
        <f t="shared" si="10"/>
        <v>0</v>
      </c>
      <c r="P233" s="15">
        <f t="shared" si="10"/>
        <v>15.81827225999005</v>
      </c>
      <c r="Q233" s="15">
        <f t="shared" si="10"/>
        <v>82.9961863704195</v>
      </c>
      <c r="R233" s="15">
        <f t="shared" si="10"/>
        <v>1.1855413695904493</v>
      </c>
      <c r="S233" s="29">
        <v>20571.013403618</v>
      </c>
    </row>
    <row r="234" spans="1:19" ht="11.25" customHeight="1">
      <c r="A234" s="110" t="s">
        <v>244</v>
      </c>
      <c r="B234" s="112" t="s">
        <v>211</v>
      </c>
      <c r="C234" s="11" t="s">
        <v>37</v>
      </c>
      <c r="D234" s="26" t="s">
        <v>38</v>
      </c>
      <c r="E234" s="26" t="s">
        <v>39</v>
      </c>
      <c r="F234" s="113">
        <v>41955</v>
      </c>
      <c r="G234" s="107" t="s">
        <v>212</v>
      </c>
      <c r="H234" s="27">
        <v>2109</v>
      </c>
      <c r="I234" s="28">
        <v>2488.62</v>
      </c>
      <c r="J234" s="60">
        <v>0</v>
      </c>
      <c r="K234" s="60">
        <v>2002.4</v>
      </c>
      <c r="L234" s="60">
        <v>1733.2</v>
      </c>
      <c r="M234" s="60">
        <v>750.8</v>
      </c>
      <c r="N234" s="27">
        <f t="shared" si="9"/>
        <v>4486.400000000001</v>
      </c>
      <c r="O234" s="15">
        <f t="shared" si="10"/>
        <v>0</v>
      </c>
      <c r="P234" s="15">
        <f t="shared" si="10"/>
        <v>44.632667617689016</v>
      </c>
      <c r="Q234" s="15">
        <f t="shared" si="10"/>
        <v>38.63231098430813</v>
      </c>
      <c r="R234" s="15">
        <f t="shared" si="10"/>
        <v>16.73502139800285</v>
      </c>
      <c r="S234" s="29">
        <v>11346.43914895398</v>
      </c>
    </row>
    <row r="235" spans="1:19" ht="11.25" customHeight="1">
      <c r="A235" s="111"/>
      <c r="B235" s="112"/>
      <c r="C235" s="11" t="s">
        <v>40</v>
      </c>
      <c r="D235" s="26" t="s">
        <v>41</v>
      </c>
      <c r="E235" s="26" t="s">
        <v>39</v>
      </c>
      <c r="F235" s="107"/>
      <c r="G235" s="107"/>
      <c r="H235" s="27">
        <v>2177</v>
      </c>
      <c r="I235" s="28">
        <v>2568.8599999999997</v>
      </c>
      <c r="J235" s="60">
        <v>0</v>
      </c>
      <c r="K235" s="60">
        <v>2002.4</v>
      </c>
      <c r="L235" s="60">
        <v>1733.2</v>
      </c>
      <c r="M235" s="60">
        <v>750.8</v>
      </c>
      <c r="N235" s="27">
        <f t="shared" si="9"/>
        <v>4486.400000000001</v>
      </c>
      <c r="O235" s="15">
        <f t="shared" si="10"/>
        <v>0</v>
      </c>
      <c r="P235" s="15">
        <f t="shared" si="10"/>
        <v>44.632667617689016</v>
      </c>
      <c r="Q235" s="15">
        <f t="shared" si="10"/>
        <v>38.63231098430813</v>
      </c>
      <c r="R235" s="15">
        <f t="shared" si="10"/>
        <v>16.73502139800285</v>
      </c>
      <c r="S235" s="29">
        <v>11346.43914895398</v>
      </c>
    </row>
    <row r="236" spans="1:19" s="25" customFormat="1" ht="12" customHeight="1">
      <c r="A236" s="99">
        <v>47</v>
      </c>
      <c r="B236" s="115" t="s">
        <v>245</v>
      </c>
      <c r="C236" s="18" t="s">
        <v>43</v>
      </c>
      <c r="D236" s="19"/>
      <c r="E236" s="98"/>
      <c r="F236" s="20"/>
      <c r="G236" s="20"/>
      <c r="H236" s="21"/>
      <c r="I236" s="21"/>
      <c r="J236" s="22"/>
      <c r="K236" s="22"/>
      <c r="L236" s="22"/>
      <c r="M236" s="22"/>
      <c r="N236" s="21"/>
      <c r="O236" s="30"/>
      <c r="P236" s="30"/>
      <c r="Q236" s="30"/>
      <c r="R236" s="30"/>
      <c r="S236" s="24"/>
    </row>
    <row r="237" spans="1:19" s="25" customFormat="1" ht="12" customHeight="1">
      <c r="A237" s="100"/>
      <c r="B237" s="115"/>
      <c r="C237" s="18" t="s">
        <v>44</v>
      </c>
      <c r="D237" s="19"/>
      <c r="E237" s="98"/>
      <c r="F237" s="20"/>
      <c r="G237" s="20"/>
      <c r="H237" s="21"/>
      <c r="I237" s="21"/>
      <c r="J237" s="22"/>
      <c r="K237" s="22"/>
      <c r="L237" s="22"/>
      <c r="M237" s="22"/>
      <c r="N237" s="21"/>
      <c r="O237" s="30"/>
      <c r="P237" s="30"/>
      <c r="Q237" s="30"/>
      <c r="R237" s="30"/>
      <c r="S237" s="24"/>
    </row>
    <row r="238" spans="1:19" ht="11.25" customHeight="1">
      <c r="A238" s="110" t="s">
        <v>246</v>
      </c>
      <c r="B238" s="112" t="s">
        <v>247</v>
      </c>
      <c r="C238" s="11" t="s">
        <v>37</v>
      </c>
      <c r="D238" s="26" t="s">
        <v>38</v>
      </c>
      <c r="E238" s="26" t="s">
        <v>39</v>
      </c>
      <c r="F238" s="107" t="s">
        <v>216</v>
      </c>
      <c r="G238" s="107" t="s">
        <v>217</v>
      </c>
      <c r="H238" s="27">
        <v>1667</v>
      </c>
      <c r="I238" s="28">
        <v>1667</v>
      </c>
      <c r="J238" s="60">
        <v>0</v>
      </c>
      <c r="K238" s="60">
        <v>1469.0000000000002</v>
      </c>
      <c r="L238" s="60">
        <v>8346</v>
      </c>
      <c r="M238" s="60">
        <v>1232.0000000000002</v>
      </c>
      <c r="N238" s="27">
        <f t="shared" si="9"/>
        <v>11047</v>
      </c>
      <c r="O238" s="15">
        <f t="shared" si="10"/>
        <v>0</v>
      </c>
      <c r="P238" s="15">
        <f t="shared" si="10"/>
        <v>13.297727889924868</v>
      </c>
      <c r="Q238" s="15">
        <f t="shared" si="10"/>
        <v>75.54992305603331</v>
      </c>
      <c r="R238" s="15">
        <f t="shared" si="10"/>
        <v>11.152349054041823</v>
      </c>
      <c r="S238" s="29">
        <v>19576.275817499998</v>
      </c>
    </row>
    <row r="239" spans="1:19" ht="11.25" customHeight="1">
      <c r="A239" s="111"/>
      <c r="B239" s="112"/>
      <c r="C239" s="11" t="s">
        <v>40</v>
      </c>
      <c r="D239" s="26" t="s">
        <v>41</v>
      </c>
      <c r="E239" s="26" t="s">
        <v>39</v>
      </c>
      <c r="F239" s="107"/>
      <c r="G239" s="107"/>
      <c r="H239" s="27">
        <v>1871</v>
      </c>
      <c r="I239" s="28">
        <v>1871</v>
      </c>
      <c r="J239" s="60">
        <v>0</v>
      </c>
      <c r="K239" s="60">
        <v>1469.0000000000002</v>
      </c>
      <c r="L239" s="60">
        <v>8346</v>
      </c>
      <c r="M239" s="60">
        <v>1232.0000000000002</v>
      </c>
      <c r="N239" s="27">
        <f t="shared" si="9"/>
        <v>11047</v>
      </c>
      <c r="O239" s="15">
        <f t="shared" si="10"/>
        <v>0</v>
      </c>
      <c r="P239" s="15">
        <f t="shared" si="10"/>
        <v>13.297727889924868</v>
      </c>
      <c r="Q239" s="15">
        <f t="shared" si="10"/>
        <v>75.54992305603331</v>
      </c>
      <c r="R239" s="15">
        <f t="shared" si="10"/>
        <v>11.152349054041823</v>
      </c>
      <c r="S239" s="29">
        <v>19576.275817499998</v>
      </c>
    </row>
    <row r="240" spans="1:19" ht="11.25" customHeight="1">
      <c r="A240" s="110" t="s">
        <v>248</v>
      </c>
      <c r="B240" s="112" t="s">
        <v>211</v>
      </c>
      <c r="C240" s="11" t="s">
        <v>37</v>
      </c>
      <c r="D240" s="26" t="s">
        <v>38</v>
      </c>
      <c r="E240" s="26" t="s">
        <v>39</v>
      </c>
      <c r="F240" s="113">
        <v>41955</v>
      </c>
      <c r="G240" s="107" t="s">
        <v>212</v>
      </c>
      <c r="H240" s="27">
        <v>1464</v>
      </c>
      <c r="I240" s="28">
        <v>1727.52</v>
      </c>
      <c r="J240" s="60">
        <v>0</v>
      </c>
      <c r="K240" s="60">
        <v>0</v>
      </c>
      <c r="L240" s="60">
        <v>846</v>
      </c>
      <c r="M240" s="60">
        <v>3594.9999999999995</v>
      </c>
      <c r="N240" s="27">
        <f t="shared" si="9"/>
        <v>4441</v>
      </c>
      <c r="O240" s="15">
        <f t="shared" si="10"/>
        <v>0</v>
      </c>
      <c r="P240" s="15">
        <f t="shared" si="10"/>
        <v>0</v>
      </c>
      <c r="Q240" s="15">
        <f t="shared" si="10"/>
        <v>19.04976356676424</v>
      </c>
      <c r="R240" s="15">
        <f t="shared" si="10"/>
        <v>80.95023643323574</v>
      </c>
      <c r="S240" s="29">
        <v>8022.164055839086</v>
      </c>
    </row>
    <row r="241" spans="1:19" ht="11.25" customHeight="1">
      <c r="A241" s="111"/>
      <c r="B241" s="112"/>
      <c r="C241" s="11" t="s">
        <v>40</v>
      </c>
      <c r="D241" s="26" t="s">
        <v>41</v>
      </c>
      <c r="E241" s="26" t="s">
        <v>39</v>
      </c>
      <c r="F241" s="107"/>
      <c r="G241" s="107"/>
      <c r="H241" s="27">
        <v>1554</v>
      </c>
      <c r="I241" s="28">
        <v>1833.7199999999998</v>
      </c>
      <c r="J241" s="60">
        <v>0</v>
      </c>
      <c r="K241" s="60">
        <v>0</v>
      </c>
      <c r="L241" s="60">
        <v>846</v>
      </c>
      <c r="M241" s="60">
        <v>3594.9999999999995</v>
      </c>
      <c r="N241" s="27">
        <f t="shared" si="9"/>
        <v>4441</v>
      </c>
      <c r="O241" s="15">
        <f t="shared" si="10"/>
        <v>0</v>
      </c>
      <c r="P241" s="15">
        <f t="shared" si="10"/>
        <v>0</v>
      </c>
      <c r="Q241" s="15">
        <f t="shared" si="10"/>
        <v>19.04976356676424</v>
      </c>
      <c r="R241" s="15">
        <f t="shared" si="10"/>
        <v>80.95023643323574</v>
      </c>
      <c r="S241" s="29">
        <v>8022.164055839086</v>
      </c>
    </row>
    <row r="242" spans="1:19" s="25" customFormat="1" ht="12" customHeight="1">
      <c r="A242" s="99">
        <v>48</v>
      </c>
      <c r="B242" s="115" t="s">
        <v>249</v>
      </c>
      <c r="C242" s="18" t="s">
        <v>43</v>
      </c>
      <c r="D242" s="19"/>
      <c r="E242" s="98"/>
      <c r="F242" s="20"/>
      <c r="G242" s="20"/>
      <c r="H242" s="21"/>
      <c r="I242" s="21"/>
      <c r="J242" s="22"/>
      <c r="K242" s="22"/>
      <c r="L242" s="22"/>
      <c r="M242" s="22"/>
      <c r="N242" s="21"/>
      <c r="O242" s="30"/>
      <c r="P242" s="30"/>
      <c r="Q242" s="30"/>
      <c r="R242" s="30"/>
      <c r="S242" s="24"/>
    </row>
    <row r="243" spans="1:19" s="25" customFormat="1" ht="12" customHeight="1">
      <c r="A243" s="100"/>
      <c r="B243" s="115"/>
      <c r="C243" s="18" t="s">
        <v>44</v>
      </c>
      <c r="D243" s="19"/>
      <c r="E243" s="98"/>
      <c r="F243" s="20"/>
      <c r="G243" s="20"/>
      <c r="H243" s="21"/>
      <c r="I243" s="21"/>
      <c r="J243" s="22"/>
      <c r="K243" s="22"/>
      <c r="L243" s="22"/>
      <c r="M243" s="22"/>
      <c r="N243" s="21"/>
      <c r="O243" s="30"/>
      <c r="P243" s="30"/>
      <c r="Q243" s="30"/>
      <c r="R243" s="30"/>
      <c r="S243" s="24"/>
    </row>
    <row r="244" spans="1:19" ht="11.25" customHeight="1">
      <c r="A244" s="110" t="s">
        <v>250</v>
      </c>
      <c r="B244" s="112" t="s">
        <v>251</v>
      </c>
      <c r="C244" s="11" t="s">
        <v>37</v>
      </c>
      <c r="D244" s="26" t="s">
        <v>38</v>
      </c>
      <c r="E244" s="26" t="s">
        <v>39</v>
      </c>
      <c r="F244" s="107" t="s">
        <v>216</v>
      </c>
      <c r="G244" s="107" t="s">
        <v>217</v>
      </c>
      <c r="H244" s="27">
        <v>1621</v>
      </c>
      <c r="I244" s="28">
        <v>1621</v>
      </c>
      <c r="J244" s="60">
        <v>0</v>
      </c>
      <c r="K244" s="60">
        <v>7275.999999999999</v>
      </c>
      <c r="L244" s="60">
        <v>6391.6900000000005</v>
      </c>
      <c r="M244" s="60">
        <v>114</v>
      </c>
      <c r="N244" s="27">
        <f t="shared" si="9"/>
        <v>13781.689999999999</v>
      </c>
      <c r="O244" s="15">
        <f t="shared" si="10"/>
        <v>0</v>
      </c>
      <c r="P244" s="15">
        <f t="shared" si="10"/>
        <v>52.79468628303206</v>
      </c>
      <c r="Q244" s="15">
        <f t="shared" si="10"/>
        <v>46.37812924249494</v>
      </c>
      <c r="R244" s="15">
        <f t="shared" si="10"/>
        <v>0.8271844744730146</v>
      </c>
      <c r="S244" s="29">
        <v>23448.3558354</v>
      </c>
    </row>
    <row r="245" spans="1:19" ht="11.25" customHeight="1">
      <c r="A245" s="111"/>
      <c r="B245" s="112"/>
      <c r="C245" s="11" t="s">
        <v>40</v>
      </c>
      <c r="D245" s="26" t="s">
        <v>41</v>
      </c>
      <c r="E245" s="26" t="s">
        <v>39</v>
      </c>
      <c r="F245" s="107"/>
      <c r="G245" s="107"/>
      <c r="H245" s="27">
        <v>1781</v>
      </c>
      <c r="I245" s="28">
        <v>1781</v>
      </c>
      <c r="J245" s="60">
        <v>0</v>
      </c>
      <c r="K245" s="60">
        <v>7275.999999999999</v>
      </c>
      <c r="L245" s="60">
        <v>6391.6900000000005</v>
      </c>
      <c r="M245" s="60">
        <v>114</v>
      </c>
      <c r="N245" s="27">
        <f t="shared" si="9"/>
        <v>13781.689999999999</v>
      </c>
      <c r="O245" s="15">
        <f t="shared" si="10"/>
        <v>0</v>
      </c>
      <c r="P245" s="15">
        <f t="shared" si="10"/>
        <v>52.79468628303206</v>
      </c>
      <c r="Q245" s="15">
        <f t="shared" si="10"/>
        <v>46.37812924249494</v>
      </c>
      <c r="R245" s="15">
        <f t="shared" si="10"/>
        <v>0.8271844744730146</v>
      </c>
      <c r="S245" s="29">
        <v>23448.3558354</v>
      </c>
    </row>
    <row r="246" spans="1:19" ht="11.25" customHeight="1">
      <c r="A246" s="110" t="s">
        <v>252</v>
      </c>
      <c r="B246" s="112" t="s">
        <v>253</v>
      </c>
      <c r="C246" s="11" t="s">
        <v>37</v>
      </c>
      <c r="D246" s="26" t="s">
        <v>38</v>
      </c>
      <c r="E246" s="26" t="s">
        <v>39</v>
      </c>
      <c r="F246" s="107" t="s">
        <v>50</v>
      </c>
      <c r="G246" s="107" t="s">
        <v>254</v>
      </c>
      <c r="H246" s="27">
        <v>1705</v>
      </c>
      <c r="I246" s="28">
        <v>1705</v>
      </c>
      <c r="J246" s="60">
        <v>0</v>
      </c>
      <c r="K246" s="60">
        <v>2699</v>
      </c>
      <c r="L246" s="60">
        <v>14375</v>
      </c>
      <c r="M246" s="60">
        <v>2348</v>
      </c>
      <c r="N246" s="27">
        <f t="shared" si="9"/>
        <v>19422</v>
      </c>
      <c r="O246" s="15">
        <f t="shared" si="10"/>
        <v>0</v>
      </c>
      <c r="P246" s="15">
        <f t="shared" si="10"/>
        <v>13.896612089383172</v>
      </c>
      <c r="Q246" s="15">
        <f t="shared" si="10"/>
        <v>74.0140047368963</v>
      </c>
      <c r="R246" s="15">
        <f t="shared" si="10"/>
        <v>12.089383173720524</v>
      </c>
      <c r="S246" s="29">
        <v>35046.946198543</v>
      </c>
    </row>
    <row r="247" spans="1:19" ht="11.25" customHeight="1">
      <c r="A247" s="111"/>
      <c r="B247" s="112"/>
      <c r="C247" s="11" t="s">
        <v>40</v>
      </c>
      <c r="D247" s="26" t="s">
        <v>41</v>
      </c>
      <c r="E247" s="26" t="s">
        <v>39</v>
      </c>
      <c r="F247" s="107"/>
      <c r="G247" s="107"/>
      <c r="H247" s="27">
        <v>1840</v>
      </c>
      <c r="I247" s="28">
        <v>1840</v>
      </c>
      <c r="J247" s="60">
        <v>0</v>
      </c>
      <c r="K247" s="60">
        <v>2699</v>
      </c>
      <c r="L247" s="60">
        <v>14375</v>
      </c>
      <c r="M247" s="60">
        <v>2348</v>
      </c>
      <c r="N247" s="27">
        <f t="shared" si="9"/>
        <v>19422</v>
      </c>
      <c r="O247" s="15">
        <f t="shared" si="10"/>
        <v>0</v>
      </c>
      <c r="P247" s="15">
        <f t="shared" si="10"/>
        <v>13.896612089383172</v>
      </c>
      <c r="Q247" s="15">
        <f t="shared" si="10"/>
        <v>74.0140047368963</v>
      </c>
      <c r="R247" s="15">
        <f t="shared" si="10"/>
        <v>12.089383173720524</v>
      </c>
      <c r="S247" s="29">
        <v>35046.946198543</v>
      </c>
    </row>
    <row r="248" spans="1:19" s="25" customFormat="1" ht="12" customHeight="1">
      <c r="A248" s="99">
        <v>49</v>
      </c>
      <c r="B248" s="115" t="s">
        <v>255</v>
      </c>
      <c r="C248" s="18" t="s">
        <v>43</v>
      </c>
      <c r="D248" s="19"/>
      <c r="E248" s="98"/>
      <c r="F248" s="20"/>
      <c r="G248" s="20"/>
      <c r="H248" s="21"/>
      <c r="I248" s="21"/>
      <c r="J248" s="22"/>
      <c r="K248" s="22"/>
      <c r="L248" s="22"/>
      <c r="M248" s="22"/>
      <c r="N248" s="21"/>
      <c r="O248" s="30"/>
      <c r="P248" s="30"/>
      <c r="Q248" s="30"/>
      <c r="R248" s="30"/>
      <c r="S248" s="24"/>
    </row>
    <row r="249" spans="1:19" s="25" customFormat="1" ht="12" customHeight="1">
      <c r="A249" s="100"/>
      <c r="B249" s="115"/>
      <c r="C249" s="18" t="s">
        <v>44</v>
      </c>
      <c r="D249" s="19"/>
      <c r="E249" s="98"/>
      <c r="F249" s="20"/>
      <c r="G249" s="20"/>
      <c r="H249" s="21"/>
      <c r="I249" s="21"/>
      <c r="J249" s="22"/>
      <c r="K249" s="22"/>
      <c r="L249" s="22"/>
      <c r="M249" s="22"/>
      <c r="N249" s="21"/>
      <c r="O249" s="30"/>
      <c r="P249" s="30"/>
      <c r="Q249" s="30"/>
      <c r="R249" s="30"/>
      <c r="S249" s="24"/>
    </row>
    <row r="250" spans="1:19" ht="11.25" customHeight="1">
      <c r="A250" s="110" t="s">
        <v>256</v>
      </c>
      <c r="B250" s="112" t="s">
        <v>222</v>
      </c>
      <c r="C250" s="11" t="s">
        <v>37</v>
      </c>
      <c r="D250" s="26" t="s">
        <v>38</v>
      </c>
      <c r="E250" s="26" t="s">
        <v>39</v>
      </c>
      <c r="F250" s="107" t="s">
        <v>223</v>
      </c>
      <c r="G250" s="107" t="s">
        <v>224</v>
      </c>
      <c r="H250" s="27">
        <v>1537</v>
      </c>
      <c r="I250" s="28">
        <v>1813.6599999999999</v>
      </c>
      <c r="J250" s="60">
        <v>0</v>
      </c>
      <c r="K250" s="60">
        <v>2183.9999999999995</v>
      </c>
      <c r="L250" s="60">
        <v>7768.999999999998</v>
      </c>
      <c r="M250" s="60">
        <v>1993</v>
      </c>
      <c r="N250" s="27">
        <f t="shared" si="9"/>
        <v>11945.999999999998</v>
      </c>
      <c r="O250" s="15">
        <f t="shared" si="10"/>
        <v>0</v>
      </c>
      <c r="P250" s="15">
        <f t="shared" si="10"/>
        <v>18.28227021597187</v>
      </c>
      <c r="Q250" s="15">
        <f t="shared" si="10"/>
        <v>65.03432111166917</v>
      </c>
      <c r="R250" s="15">
        <f t="shared" si="10"/>
        <v>16.68340867235895</v>
      </c>
      <c r="S250" s="29">
        <v>23906.292206412407</v>
      </c>
    </row>
    <row r="251" spans="1:19" ht="11.25" customHeight="1">
      <c r="A251" s="111"/>
      <c r="B251" s="112"/>
      <c r="C251" s="11" t="s">
        <v>40</v>
      </c>
      <c r="D251" s="26" t="s">
        <v>41</v>
      </c>
      <c r="E251" s="26" t="s">
        <v>39</v>
      </c>
      <c r="F251" s="107"/>
      <c r="G251" s="107"/>
      <c r="H251" s="27">
        <v>1680</v>
      </c>
      <c r="I251" s="28">
        <v>1982.3999999999999</v>
      </c>
      <c r="J251" s="60">
        <v>0</v>
      </c>
      <c r="K251" s="60">
        <v>2183.9999999999995</v>
      </c>
      <c r="L251" s="60">
        <v>7768.999999999998</v>
      </c>
      <c r="M251" s="60">
        <v>1993</v>
      </c>
      <c r="N251" s="27">
        <f t="shared" si="9"/>
        <v>11945.999999999998</v>
      </c>
      <c r="O251" s="15">
        <f t="shared" si="10"/>
        <v>0</v>
      </c>
      <c r="P251" s="15">
        <f t="shared" si="10"/>
        <v>18.28227021597187</v>
      </c>
      <c r="Q251" s="15">
        <f t="shared" si="10"/>
        <v>65.03432111166917</v>
      </c>
      <c r="R251" s="15">
        <f t="shared" si="10"/>
        <v>16.68340867235895</v>
      </c>
      <c r="S251" s="29">
        <v>23906.292206412407</v>
      </c>
    </row>
    <row r="252" spans="1:19" ht="11.25" customHeight="1">
      <c r="A252" s="110" t="s">
        <v>257</v>
      </c>
      <c r="B252" s="112" t="s">
        <v>258</v>
      </c>
      <c r="C252" s="11" t="s">
        <v>37</v>
      </c>
      <c r="D252" s="26" t="s">
        <v>38</v>
      </c>
      <c r="E252" s="26" t="s">
        <v>39</v>
      </c>
      <c r="F252" s="107" t="s">
        <v>223</v>
      </c>
      <c r="G252" s="107" t="s">
        <v>235</v>
      </c>
      <c r="H252" s="27">
        <v>1043</v>
      </c>
      <c r="I252" s="28">
        <v>1230.74</v>
      </c>
      <c r="J252" s="60">
        <v>0</v>
      </c>
      <c r="K252" s="60">
        <v>1207.0000000000002</v>
      </c>
      <c r="L252" s="60">
        <v>6600</v>
      </c>
      <c r="M252" s="60">
        <v>74</v>
      </c>
      <c r="N252" s="27">
        <f t="shared" si="9"/>
        <v>7881</v>
      </c>
      <c r="O252" s="15">
        <f t="shared" si="10"/>
        <v>0</v>
      </c>
      <c r="P252" s="15">
        <f t="shared" si="10"/>
        <v>15.315315315315317</v>
      </c>
      <c r="Q252" s="15">
        <f t="shared" si="10"/>
        <v>83.74571754853444</v>
      </c>
      <c r="R252" s="15">
        <f t="shared" si="10"/>
        <v>0.9389671361502347</v>
      </c>
      <c r="S252" s="29">
        <v>37267.23661879141</v>
      </c>
    </row>
    <row r="253" spans="1:19" ht="11.25" customHeight="1">
      <c r="A253" s="111"/>
      <c r="B253" s="112"/>
      <c r="C253" s="11" t="s">
        <v>40</v>
      </c>
      <c r="D253" s="26" t="s">
        <v>41</v>
      </c>
      <c r="E253" s="26" t="s">
        <v>39</v>
      </c>
      <c r="F253" s="107"/>
      <c r="G253" s="107"/>
      <c r="H253" s="27">
        <v>1161</v>
      </c>
      <c r="I253" s="28">
        <v>1369.98</v>
      </c>
      <c r="J253" s="60">
        <v>0</v>
      </c>
      <c r="K253" s="60">
        <v>1207.0000000000002</v>
      </c>
      <c r="L253" s="60">
        <v>6600</v>
      </c>
      <c r="M253" s="60">
        <v>74</v>
      </c>
      <c r="N253" s="27">
        <f t="shared" si="9"/>
        <v>7881</v>
      </c>
      <c r="O253" s="15">
        <f t="shared" si="10"/>
        <v>0</v>
      </c>
      <c r="P253" s="15">
        <f t="shared" si="10"/>
        <v>15.315315315315317</v>
      </c>
      <c r="Q253" s="15">
        <f t="shared" si="10"/>
        <v>83.74571754853444</v>
      </c>
      <c r="R253" s="15">
        <f t="shared" si="10"/>
        <v>0.9389671361502347</v>
      </c>
      <c r="S253" s="29">
        <v>37267.23661879141</v>
      </c>
    </row>
    <row r="254" spans="1:19" s="25" customFormat="1" ht="12" customHeight="1">
      <c r="A254" s="99">
        <v>50</v>
      </c>
      <c r="B254" s="115" t="s">
        <v>259</v>
      </c>
      <c r="C254" s="18" t="s">
        <v>43</v>
      </c>
      <c r="D254" s="19"/>
      <c r="E254" s="98"/>
      <c r="F254" s="20"/>
      <c r="G254" s="20"/>
      <c r="H254" s="21"/>
      <c r="I254" s="21"/>
      <c r="J254" s="22"/>
      <c r="K254" s="22"/>
      <c r="L254" s="22"/>
      <c r="M254" s="22"/>
      <c r="N254" s="21"/>
      <c r="O254" s="30"/>
      <c r="P254" s="30"/>
      <c r="Q254" s="30"/>
      <c r="R254" s="30"/>
      <c r="S254" s="24"/>
    </row>
    <row r="255" spans="1:19" s="25" customFormat="1" ht="12" customHeight="1">
      <c r="A255" s="100"/>
      <c r="B255" s="115"/>
      <c r="C255" s="18" t="s">
        <v>44</v>
      </c>
      <c r="D255" s="19"/>
      <c r="E255" s="98"/>
      <c r="F255" s="20"/>
      <c r="G255" s="20"/>
      <c r="H255" s="21"/>
      <c r="I255" s="21"/>
      <c r="J255" s="22"/>
      <c r="K255" s="22"/>
      <c r="L255" s="22"/>
      <c r="M255" s="22"/>
      <c r="N255" s="21"/>
      <c r="O255" s="30"/>
      <c r="P255" s="30"/>
      <c r="Q255" s="30"/>
      <c r="R255" s="30"/>
      <c r="S255" s="24"/>
    </row>
    <row r="256" spans="1:19" ht="11.25" customHeight="1">
      <c r="A256" s="110" t="s">
        <v>260</v>
      </c>
      <c r="B256" s="112" t="s">
        <v>261</v>
      </c>
      <c r="C256" s="11" t="s">
        <v>37</v>
      </c>
      <c r="D256" s="26" t="s">
        <v>38</v>
      </c>
      <c r="E256" s="26" t="s">
        <v>39</v>
      </c>
      <c r="F256" s="107" t="s">
        <v>216</v>
      </c>
      <c r="G256" s="107" t="s">
        <v>217</v>
      </c>
      <c r="H256" s="27">
        <v>1712</v>
      </c>
      <c r="I256" s="28">
        <v>1712</v>
      </c>
      <c r="J256" s="60">
        <v>0</v>
      </c>
      <c r="K256" s="60">
        <v>1157.9999999999998</v>
      </c>
      <c r="L256" s="60">
        <v>2616.0000000000005</v>
      </c>
      <c r="M256" s="60">
        <v>835.0000000000001</v>
      </c>
      <c r="N256" s="27">
        <f t="shared" si="9"/>
        <v>4609</v>
      </c>
      <c r="O256" s="15">
        <f t="shared" si="10"/>
        <v>0</v>
      </c>
      <c r="P256" s="15">
        <f t="shared" si="10"/>
        <v>25.12475591234541</v>
      </c>
      <c r="Q256" s="15">
        <f t="shared" si="10"/>
        <v>56.758515947060104</v>
      </c>
      <c r="R256" s="15">
        <f t="shared" si="10"/>
        <v>18.11672814059449</v>
      </c>
      <c r="S256" s="29">
        <v>8431.84181096</v>
      </c>
    </row>
    <row r="257" spans="1:19" ht="11.25" customHeight="1">
      <c r="A257" s="111"/>
      <c r="B257" s="112"/>
      <c r="C257" s="11" t="s">
        <v>40</v>
      </c>
      <c r="D257" s="26" t="s">
        <v>41</v>
      </c>
      <c r="E257" s="26" t="s">
        <v>39</v>
      </c>
      <c r="F257" s="107"/>
      <c r="G257" s="107"/>
      <c r="H257" s="27">
        <v>1882</v>
      </c>
      <c r="I257" s="28">
        <v>1882</v>
      </c>
      <c r="J257" s="60">
        <v>0</v>
      </c>
      <c r="K257" s="60">
        <v>1157.9999999999998</v>
      </c>
      <c r="L257" s="60">
        <v>2616.0000000000005</v>
      </c>
      <c r="M257" s="60">
        <v>835.0000000000001</v>
      </c>
      <c r="N257" s="27">
        <f t="shared" si="9"/>
        <v>4609</v>
      </c>
      <c r="O257" s="15">
        <f t="shared" si="10"/>
        <v>0</v>
      </c>
      <c r="P257" s="15">
        <f t="shared" si="10"/>
        <v>25.12475591234541</v>
      </c>
      <c r="Q257" s="15">
        <f t="shared" si="10"/>
        <v>56.758515947060104</v>
      </c>
      <c r="R257" s="15">
        <f t="shared" si="10"/>
        <v>18.11672814059449</v>
      </c>
      <c r="S257" s="29">
        <v>8431.84181096</v>
      </c>
    </row>
    <row r="258" spans="1:19" ht="11.25" customHeight="1">
      <c r="A258" s="110" t="s">
        <v>262</v>
      </c>
      <c r="B258" s="112" t="s">
        <v>263</v>
      </c>
      <c r="C258" s="11" t="s">
        <v>37</v>
      </c>
      <c r="D258" s="26" t="s">
        <v>38</v>
      </c>
      <c r="E258" s="26" t="s">
        <v>39</v>
      </c>
      <c r="F258" s="107" t="s">
        <v>216</v>
      </c>
      <c r="G258" s="107" t="s">
        <v>217</v>
      </c>
      <c r="H258" s="27">
        <v>2066</v>
      </c>
      <c r="I258" s="28">
        <v>2066</v>
      </c>
      <c r="J258" s="60">
        <v>0</v>
      </c>
      <c r="K258" s="60">
        <v>638.9999999999998</v>
      </c>
      <c r="L258" s="60">
        <v>3277.0000000000014</v>
      </c>
      <c r="M258" s="60">
        <v>151.00000000000003</v>
      </c>
      <c r="N258" s="27">
        <f t="shared" si="9"/>
        <v>4067.000000000001</v>
      </c>
      <c r="O258" s="15">
        <f t="shared" si="10"/>
        <v>0</v>
      </c>
      <c r="P258" s="15">
        <f t="shared" si="10"/>
        <v>15.711826899434463</v>
      </c>
      <c r="Q258" s="15">
        <f t="shared" si="10"/>
        <v>80.57536267519058</v>
      </c>
      <c r="R258" s="15">
        <f t="shared" si="10"/>
        <v>3.712810425374969</v>
      </c>
      <c r="S258" s="29">
        <v>8876.59007738</v>
      </c>
    </row>
    <row r="259" spans="1:19" ht="11.25" customHeight="1">
      <c r="A259" s="111"/>
      <c r="B259" s="112"/>
      <c r="C259" s="11" t="s">
        <v>40</v>
      </c>
      <c r="D259" s="26" t="s">
        <v>41</v>
      </c>
      <c r="E259" s="26" t="s">
        <v>39</v>
      </c>
      <c r="F259" s="107"/>
      <c r="G259" s="107"/>
      <c r="H259" s="27">
        <v>2271</v>
      </c>
      <c r="I259" s="28">
        <v>2271</v>
      </c>
      <c r="J259" s="60">
        <v>0</v>
      </c>
      <c r="K259" s="60">
        <v>638.9999999999998</v>
      </c>
      <c r="L259" s="60">
        <v>3277.0000000000014</v>
      </c>
      <c r="M259" s="60">
        <v>151.00000000000003</v>
      </c>
      <c r="N259" s="27">
        <f t="shared" si="9"/>
        <v>4067.000000000001</v>
      </c>
      <c r="O259" s="15">
        <f t="shared" si="10"/>
        <v>0</v>
      </c>
      <c r="P259" s="15">
        <f t="shared" si="10"/>
        <v>15.711826899434463</v>
      </c>
      <c r="Q259" s="15">
        <f t="shared" si="10"/>
        <v>80.57536267519058</v>
      </c>
      <c r="R259" s="15">
        <f t="shared" si="10"/>
        <v>3.712810425374969</v>
      </c>
      <c r="S259" s="29">
        <v>8876.59007738</v>
      </c>
    </row>
    <row r="260" spans="1:19" ht="11.25" customHeight="1">
      <c r="A260" s="110" t="s">
        <v>264</v>
      </c>
      <c r="B260" s="112" t="s">
        <v>263</v>
      </c>
      <c r="C260" s="11" t="s">
        <v>37</v>
      </c>
      <c r="D260" s="26" t="s">
        <v>38</v>
      </c>
      <c r="E260" s="26" t="s">
        <v>39</v>
      </c>
      <c r="F260" s="107" t="s">
        <v>216</v>
      </c>
      <c r="G260" s="107" t="s">
        <v>217</v>
      </c>
      <c r="H260" s="27">
        <v>1671</v>
      </c>
      <c r="I260" s="28">
        <v>1671</v>
      </c>
      <c r="J260" s="60">
        <v>0</v>
      </c>
      <c r="K260" s="60">
        <v>950.9999999999999</v>
      </c>
      <c r="L260" s="60">
        <v>3289.0000000000005</v>
      </c>
      <c r="M260" s="60">
        <v>114</v>
      </c>
      <c r="N260" s="27">
        <f t="shared" si="9"/>
        <v>4354</v>
      </c>
      <c r="O260" s="15">
        <f t="shared" si="10"/>
        <v>0</v>
      </c>
      <c r="P260" s="15">
        <f t="shared" si="10"/>
        <v>21.84198438217731</v>
      </c>
      <c r="Q260" s="15">
        <f t="shared" si="10"/>
        <v>75.5397335783188</v>
      </c>
      <c r="R260" s="15">
        <f t="shared" si="10"/>
        <v>2.6182820395039044</v>
      </c>
      <c r="S260" s="29">
        <v>7652.764452399999</v>
      </c>
    </row>
    <row r="261" spans="1:19" ht="11.25" customHeight="1">
      <c r="A261" s="111"/>
      <c r="B261" s="112"/>
      <c r="C261" s="11" t="s">
        <v>40</v>
      </c>
      <c r="D261" s="26" t="s">
        <v>41</v>
      </c>
      <c r="E261" s="26" t="s">
        <v>39</v>
      </c>
      <c r="F261" s="107"/>
      <c r="G261" s="107"/>
      <c r="H261" s="27">
        <v>1745</v>
      </c>
      <c r="I261" s="28">
        <v>1745</v>
      </c>
      <c r="J261" s="60">
        <v>0</v>
      </c>
      <c r="K261" s="60">
        <v>950.9999999999999</v>
      </c>
      <c r="L261" s="60">
        <v>3289.0000000000005</v>
      </c>
      <c r="M261" s="60">
        <v>114</v>
      </c>
      <c r="N261" s="27">
        <f t="shared" si="9"/>
        <v>4354</v>
      </c>
      <c r="O261" s="15">
        <f t="shared" si="10"/>
        <v>0</v>
      </c>
      <c r="P261" s="15">
        <f t="shared" si="10"/>
        <v>21.84198438217731</v>
      </c>
      <c r="Q261" s="15">
        <f t="shared" si="10"/>
        <v>75.5397335783188</v>
      </c>
      <c r="R261" s="15">
        <f t="shared" si="10"/>
        <v>2.6182820395039044</v>
      </c>
      <c r="S261" s="29">
        <v>7652.764452399999</v>
      </c>
    </row>
    <row r="262" spans="1:19" ht="11.25" customHeight="1">
      <c r="A262" s="110" t="s">
        <v>265</v>
      </c>
      <c r="B262" s="112" t="s">
        <v>266</v>
      </c>
      <c r="C262" s="11" t="s">
        <v>37</v>
      </c>
      <c r="D262" s="26" t="s">
        <v>38</v>
      </c>
      <c r="E262" s="26" t="s">
        <v>39</v>
      </c>
      <c r="F262" s="107" t="s">
        <v>85</v>
      </c>
      <c r="G262" s="107" t="s">
        <v>267</v>
      </c>
      <c r="H262" s="27">
        <v>811</v>
      </c>
      <c r="I262" s="28">
        <v>956.9799999999999</v>
      </c>
      <c r="J262" s="60">
        <v>0</v>
      </c>
      <c r="K262" s="60">
        <v>0</v>
      </c>
      <c r="L262" s="60">
        <v>49</v>
      </c>
      <c r="M262" s="60">
        <v>0</v>
      </c>
      <c r="N262" s="27">
        <f t="shared" si="9"/>
        <v>49</v>
      </c>
      <c r="O262" s="15">
        <f t="shared" si="10"/>
        <v>0</v>
      </c>
      <c r="P262" s="15">
        <f t="shared" si="10"/>
        <v>0</v>
      </c>
      <c r="Q262" s="15">
        <f t="shared" si="10"/>
        <v>100</v>
      </c>
      <c r="R262" s="15">
        <f t="shared" si="10"/>
        <v>0</v>
      </c>
      <c r="S262" s="29">
        <v>155.54902124983005</v>
      </c>
    </row>
    <row r="263" spans="1:19" ht="11.25" customHeight="1">
      <c r="A263" s="111"/>
      <c r="B263" s="112"/>
      <c r="C263" s="11" t="s">
        <v>40</v>
      </c>
      <c r="D263" s="26" t="s">
        <v>41</v>
      </c>
      <c r="E263" s="26" t="s">
        <v>39</v>
      </c>
      <c r="F263" s="107"/>
      <c r="G263" s="107"/>
      <c r="H263" s="27">
        <v>857</v>
      </c>
      <c r="I263" s="28">
        <v>1011.26</v>
      </c>
      <c r="J263" s="60">
        <v>0</v>
      </c>
      <c r="K263" s="60">
        <v>0</v>
      </c>
      <c r="L263" s="60">
        <v>49</v>
      </c>
      <c r="M263" s="60">
        <v>0</v>
      </c>
      <c r="N263" s="27">
        <f t="shared" si="9"/>
        <v>49</v>
      </c>
      <c r="O263" s="15">
        <f t="shared" si="10"/>
        <v>0</v>
      </c>
      <c r="P263" s="15">
        <f t="shared" si="10"/>
        <v>0</v>
      </c>
      <c r="Q263" s="15">
        <f t="shared" si="10"/>
        <v>100</v>
      </c>
      <c r="R263" s="15">
        <f t="shared" si="10"/>
        <v>0</v>
      </c>
      <c r="S263" s="29">
        <v>155.54902124983005</v>
      </c>
    </row>
    <row r="264" spans="1:19" s="25" customFormat="1" ht="12" customHeight="1">
      <c r="A264" s="99">
        <v>51</v>
      </c>
      <c r="B264" s="115" t="s">
        <v>268</v>
      </c>
      <c r="C264" s="18" t="s">
        <v>43</v>
      </c>
      <c r="D264" s="19"/>
      <c r="E264" s="98"/>
      <c r="F264" s="20"/>
      <c r="G264" s="20"/>
      <c r="H264" s="21"/>
      <c r="I264" s="21"/>
      <c r="J264" s="22"/>
      <c r="K264" s="22"/>
      <c r="L264" s="22"/>
      <c r="M264" s="22"/>
      <c r="N264" s="21"/>
      <c r="O264" s="30"/>
      <c r="P264" s="30"/>
      <c r="Q264" s="30"/>
      <c r="R264" s="30"/>
      <c r="S264" s="24"/>
    </row>
    <row r="265" spans="1:19" s="25" customFormat="1" ht="12" customHeight="1">
      <c r="A265" s="100"/>
      <c r="B265" s="115"/>
      <c r="C265" s="18" t="s">
        <v>44</v>
      </c>
      <c r="D265" s="19"/>
      <c r="E265" s="98"/>
      <c r="F265" s="20"/>
      <c r="G265" s="20"/>
      <c r="H265" s="21"/>
      <c r="I265" s="21"/>
      <c r="J265" s="22"/>
      <c r="K265" s="22"/>
      <c r="L265" s="22"/>
      <c r="M265" s="22"/>
      <c r="N265" s="21"/>
      <c r="O265" s="30"/>
      <c r="P265" s="30"/>
      <c r="Q265" s="30"/>
      <c r="R265" s="30"/>
      <c r="S265" s="24"/>
    </row>
    <row r="266" spans="1:19" ht="11.25" customHeight="1">
      <c r="A266" s="110" t="s">
        <v>269</v>
      </c>
      <c r="B266" s="112" t="s">
        <v>270</v>
      </c>
      <c r="C266" s="11" t="s">
        <v>37</v>
      </c>
      <c r="D266" s="26" t="s">
        <v>38</v>
      </c>
      <c r="E266" s="26" t="s">
        <v>39</v>
      </c>
      <c r="F266" s="107" t="s">
        <v>223</v>
      </c>
      <c r="G266" s="107" t="s">
        <v>235</v>
      </c>
      <c r="H266" s="27">
        <v>1307</v>
      </c>
      <c r="I266" s="28">
        <v>1542.26</v>
      </c>
      <c r="J266" s="60">
        <v>6781</v>
      </c>
      <c r="K266" s="60">
        <v>3670</v>
      </c>
      <c r="L266" s="60">
        <v>27884.999999999996</v>
      </c>
      <c r="M266" s="60">
        <v>826</v>
      </c>
      <c r="N266" s="27">
        <f t="shared" si="9"/>
        <v>39162</v>
      </c>
      <c r="O266" s="15">
        <f t="shared" si="10"/>
        <v>17.315254583524844</v>
      </c>
      <c r="P266" s="15">
        <f t="shared" si="10"/>
        <v>9.371329349879986</v>
      </c>
      <c r="Q266" s="15">
        <f t="shared" si="10"/>
        <v>71.20422858893825</v>
      </c>
      <c r="R266" s="15">
        <f t="shared" si="10"/>
        <v>2.109187477656912</v>
      </c>
      <c r="S266" s="29">
        <v>64245.10497039598</v>
      </c>
    </row>
    <row r="267" spans="1:19" ht="11.25" customHeight="1">
      <c r="A267" s="111"/>
      <c r="B267" s="112"/>
      <c r="C267" s="11" t="s">
        <v>40</v>
      </c>
      <c r="D267" s="26" t="s">
        <v>41</v>
      </c>
      <c r="E267" s="26" t="s">
        <v>39</v>
      </c>
      <c r="F267" s="107"/>
      <c r="G267" s="107"/>
      <c r="H267" s="27">
        <v>1385</v>
      </c>
      <c r="I267" s="28">
        <v>1634.3</v>
      </c>
      <c r="J267" s="60">
        <v>6781</v>
      </c>
      <c r="K267" s="60">
        <v>3670</v>
      </c>
      <c r="L267" s="60">
        <v>27884.999999999996</v>
      </c>
      <c r="M267" s="60">
        <v>826</v>
      </c>
      <c r="N267" s="27">
        <f t="shared" si="9"/>
        <v>39162</v>
      </c>
      <c r="O267" s="15">
        <f t="shared" si="10"/>
        <v>17.315254583524844</v>
      </c>
      <c r="P267" s="15">
        <f t="shared" si="10"/>
        <v>9.371329349879986</v>
      </c>
      <c r="Q267" s="15">
        <f t="shared" si="10"/>
        <v>71.20422858893825</v>
      </c>
      <c r="R267" s="15">
        <f t="shared" si="10"/>
        <v>2.109187477656912</v>
      </c>
      <c r="S267" s="29">
        <v>64245.10497039598</v>
      </c>
    </row>
    <row r="268" spans="1:19" s="25" customFormat="1" ht="12" customHeight="1">
      <c r="A268" s="99">
        <v>52</v>
      </c>
      <c r="B268" s="115" t="s">
        <v>271</v>
      </c>
      <c r="C268" s="18" t="s">
        <v>43</v>
      </c>
      <c r="D268" s="19"/>
      <c r="E268" s="98"/>
      <c r="F268" s="20"/>
      <c r="G268" s="20"/>
      <c r="H268" s="21"/>
      <c r="I268" s="21"/>
      <c r="J268" s="22"/>
      <c r="K268" s="22"/>
      <c r="L268" s="22"/>
      <c r="M268" s="22"/>
      <c r="N268" s="21"/>
      <c r="O268" s="30"/>
      <c r="P268" s="30"/>
      <c r="Q268" s="30"/>
      <c r="R268" s="30"/>
      <c r="S268" s="24"/>
    </row>
    <row r="269" spans="1:19" s="25" customFormat="1" ht="12" customHeight="1">
      <c r="A269" s="100"/>
      <c r="B269" s="115"/>
      <c r="C269" s="18" t="s">
        <v>44</v>
      </c>
      <c r="D269" s="19"/>
      <c r="E269" s="98"/>
      <c r="F269" s="20"/>
      <c r="G269" s="20"/>
      <c r="H269" s="21"/>
      <c r="I269" s="21"/>
      <c r="J269" s="22"/>
      <c r="K269" s="22"/>
      <c r="L269" s="22"/>
      <c r="M269" s="22"/>
      <c r="N269" s="21"/>
      <c r="O269" s="30"/>
      <c r="P269" s="30"/>
      <c r="Q269" s="30"/>
      <c r="R269" s="30"/>
      <c r="S269" s="24"/>
    </row>
    <row r="270" spans="1:19" ht="11.25" customHeight="1">
      <c r="A270" s="110" t="s">
        <v>272</v>
      </c>
      <c r="B270" s="112" t="s">
        <v>88</v>
      </c>
      <c r="C270" s="11" t="s">
        <v>37</v>
      </c>
      <c r="D270" s="26" t="s">
        <v>38</v>
      </c>
      <c r="E270" s="26" t="s">
        <v>39</v>
      </c>
      <c r="F270" s="107" t="s">
        <v>89</v>
      </c>
      <c r="G270" s="107" t="s">
        <v>102</v>
      </c>
      <c r="H270" s="27">
        <v>3480</v>
      </c>
      <c r="I270" s="28">
        <v>4106.4</v>
      </c>
      <c r="J270" s="60">
        <v>0</v>
      </c>
      <c r="K270" s="60">
        <v>6121</v>
      </c>
      <c r="L270" s="60">
        <v>11874</v>
      </c>
      <c r="M270" s="60">
        <v>2741</v>
      </c>
      <c r="N270" s="27">
        <f aca="true" t="shared" si="11" ref="N270:N333">SUM(J270:M270)</f>
        <v>20736</v>
      </c>
      <c r="O270" s="15">
        <f aca="true" t="shared" si="12" ref="O270:R333">J270/$N270*100</f>
        <v>0</v>
      </c>
      <c r="P270" s="15">
        <f t="shared" si="12"/>
        <v>29.518711419753085</v>
      </c>
      <c r="Q270" s="15">
        <f t="shared" si="12"/>
        <v>57.262731481481474</v>
      </c>
      <c r="R270" s="15">
        <f t="shared" si="12"/>
        <v>13.218557098765432</v>
      </c>
      <c r="S270" s="29">
        <v>80528.5362963502</v>
      </c>
    </row>
    <row r="271" spans="1:19" ht="11.25" customHeight="1">
      <c r="A271" s="111"/>
      <c r="B271" s="112"/>
      <c r="C271" s="11" t="s">
        <v>40</v>
      </c>
      <c r="D271" s="26" t="s">
        <v>41</v>
      </c>
      <c r="E271" s="26" t="s">
        <v>39</v>
      </c>
      <c r="F271" s="107"/>
      <c r="G271" s="107"/>
      <c r="H271" s="27">
        <v>3409</v>
      </c>
      <c r="I271" s="28">
        <v>4022.62</v>
      </c>
      <c r="J271" s="60">
        <v>0</v>
      </c>
      <c r="K271" s="60">
        <v>6121</v>
      </c>
      <c r="L271" s="60">
        <v>11874</v>
      </c>
      <c r="M271" s="60">
        <v>2741</v>
      </c>
      <c r="N271" s="27">
        <f t="shared" si="11"/>
        <v>20736</v>
      </c>
      <c r="O271" s="15">
        <f t="shared" si="12"/>
        <v>0</v>
      </c>
      <c r="P271" s="15">
        <f t="shared" si="12"/>
        <v>29.518711419753085</v>
      </c>
      <c r="Q271" s="15">
        <f t="shared" si="12"/>
        <v>57.262731481481474</v>
      </c>
      <c r="R271" s="15">
        <f t="shared" si="12"/>
        <v>13.218557098765432</v>
      </c>
      <c r="S271" s="29">
        <v>80528.5362963502</v>
      </c>
    </row>
    <row r="272" spans="1:19" ht="11.25" customHeight="1">
      <c r="A272" s="110" t="s">
        <v>273</v>
      </c>
      <c r="B272" s="112" t="s">
        <v>274</v>
      </c>
      <c r="C272" s="11" t="s">
        <v>37</v>
      </c>
      <c r="D272" s="26" t="s">
        <v>38</v>
      </c>
      <c r="E272" s="26" t="s">
        <v>39</v>
      </c>
      <c r="F272" s="113">
        <v>41710</v>
      </c>
      <c r="G272" s="107" t="s">
        <v>275</v>
      </c>
      <c r="H272" s="27">
        <v>3409</v>
      </c>
      <c r="I272" s="28">
        <v>3409</v>
      </c>
      <c r="J272" s="60">
        <v>0</v>
      </c>
      <c r="K272" s="60">
        <v>0</v>
      </c>
      <c r="L272" s="60">
        <v>1339</v>
      </c>
      <c r="M272" s="60">
        <v>160</v>
      </c>
      <c r="N272" s="27">
        <f t="shared" si="11"/>
        <v>1499</v>
      </c>
      <c r="O272" s="15">
        <f t="shared" si="12"/>
        <v>0</v>
      </c>
      <c r="P272" s="15">
        <f t="shared" si="12"/>
        <v>0</v>
      </c>
      <c r="Q272" s="15">
        <f t="shared" si="12"/>
        <v>89.32621747831888</v>
      </c>
      <c r="R272" s="15">
        <f t="shared" si="12"/>
        <v>10.67378252168112</v>
      </c>
      <c r="S272" s="29">
        <v>5123.313591</v>
      </c>
    </row>
    <row r="273" spans="1:19" ht="11.25" customHeight="1">
      <c r="A273" s="111"/>
      <c r="B273" s="112"/>
      <c r="C273" s="11" t="s">
        <v>40</v>
      </c>
      <c r="D273" s="26" t="s">
        <v>41</v>
      </c>
      <c r="E273" s="26" t="s">
        <v>39</v>
      </c>
      <c r="F273" s="107"/>
      <c r="G273" s="107"/>
      <c r="H273" s="27">
        <v>3409</v>
      </c>
      <c r="I273" s="28">
        <v>3409</v>
      </c>
      <c r="J273" s="60">
        <v>0</v>
      </c>
      <c r="K273" s="60">
        <v>0</v>
      </c>
      <c r="L273" s="60">
        <v>1339</v>
      </c>
      <c r="M273" s="60">
        <v>160</v>
      </c>
      <c r="N273" s="27">
        <f t="shared" si="11"/>
        <v>1499</v>
      </c>
      <c r="O273" s="15">
        <f t="shared" si="12"/>
        <v>0</v>
      </c>
      <c r="P273" s="15">
        <f t="shared" si="12"/>
        <v>0</v>
      </c>
      <c r="Q273" s="15">
        <f t="shared" si="12"/>
        <v>89.32621747831888</v>
      </c>
      <c r="R273" s="15">
        <f t="shared" si="12"/>
        <v>10.67378252168112</v>
      </c>
      <c r="S273" s="29">
        <v>5123.313591</v>
      </c>
    </row>
    <row r="274" spans="1:19" ht="11.25" customHeight="1">
      <c r="A274" s="110" t="s">
        <v>276</v>
      </c>
      <c r="B274" s="112" t="s">
        <v>277</v>
      </c>
      <c r="C274" s="11" t="s">
        <v>37</v>
      </c>
      <c r="D274" s="26" t="s">
        <v>38</v>
      </c>
      <c r="E274" s="26" t="s">
        <v>39</v>
      </c>
      <c r="F274" s="113">
        <v>41710</v>
      </c>
      <c r="G274" s="107" t="s">
        <v>275</v>
      </c>
      <c r="H274" s="27">
        <v>3998</v>
      </c>
      <c r="I274" s="28">
        <v>3998</v>
      </c>
      <c r="J274" s="60">
        <v>0</v>
      </c>
      <c r="K274" s="60">
        <v>736</v>
      </c>
      <c r="L274" s="60">
        <v>3077</v>
      </c>
      <c r="M274" s="60">
        <v>74</v>
      </c>
      <c r="N274" s="27">
        <f t="shared" si="11"/>
        <v>3887</v>
      </c>
      <c r="O274" s="15">
        <f t="shared" si="12"/>
        <v>0</v>
      </c>
      <c r="P274" s="15">
        <f t="shared" si="12"/>
        <v>18.93491124260355</v>
      </c>
      <c r="Q274" s="15">
        <f t="shared" si="12"/>
        <v>79.16130692050424</v>
      </c>
      <c r="R274" s="15">
        <f t="shared" si="12"/>
        <v>1.9037818368922048</v>
      </c>
      <c r="S274" s="29">
        <v>15690.339372985341</v>
      </c>
    </row>
    <row r="275" spans="1:19" ht="11.25" customHeight="1">
      <c r="A275" s="111"/>
      <c r="B275" s="112"/>
      <c r="C275" s="11" t="s">
        <v>40</v>
      </c>
      <c r="D275" s="26" t="s">
        <v>41</v>
      </c>
      <c r="E275" s="26" t="s">
        <v>39</v>
      </c>
      <c r="F275" s="107"/>
      <c r="G275" s="107"/>
      <c r="H275" s="27">
        <v>4076</v>
      </c>
      <c r="I275" s="28">
        <v>4076</v>
      </c>
      <c r="J275" s="60">
        <v>0</v>
      </c>
      <c r="K275" s="60">
        <v>736</v>
      </c>
      <c r="L275" s="60">
        <v>3077</v>
      </c>
      <c r="M275" s="60">
        <v>74</v>
      </c>
      <c r="N275" s="27">
        <f t="shared" si="11"/>
        <v>3887</v>
      </c>
      <c r="O275" s="15">
        <f t="shared" si="12"/>
        <v>0</v>
      </c>
      <c r="P275" s="15">
        <f t="shared" si="12"/>
        <v>18.93491124260355</v>
      </c>
      <c r="Q275" s="15">
        <f t="shared" si="12"/>
        <v>79.16130692050424</v>
      </c>
      <c r="R275" s="15">
        <f t="shared" si="12"/>
        <v>1.9037818368922048</v>
      </c>
      <c r="S275" s="29">
        <v>15690.339372985341</v>
      </c>
    </row>
    <row r="276" spans="1:19" s="25" customFormat="1" ht="12" customHeight="1">
      <c r="A276" s="99">
        <v>53</v>
      </c>
      <c r="B276" s="115" t="s">
        <v>278</v>
      </c>
      <c r="C276" s="18" t="s">
        <v>43</v>
      </c>
      <c r="D276" s="19"/>
      <c r="E276" s="98"/>
      <c r="F276" s="20"/>
      <c r="G276" s="20"/>
      <c r="H276" s="21"/>
      <c r="I276" s="21"/>
      <c r="J276" s="22"/>
      <c r="K276" s="22"/>
      <c r="L276" s="22"/>
      <c r="M276" s="22"/>
      <c r="N276" s="21"/>
      <c r="O276" s="30"/>
      <c r="P276" s="30"/>
      <c r="Q276" s="30"/>
      <c r="R276" s="30"/>
      <c r="S276" s="24"/>
    </row>
    <row r="277" spans="1:19" s="25" customFormat="1" ht="12" customHeight="1">
      <c r="A277" s="100"/>
      <c r="B277" s="115"/>
      <c r="C277" s="18" t="s">
        <v>44</v>
      </c>
      <c r="D277" s="19"/>
      <c r="E277" s="98"/>
      <c r="F277" s="20"/>
      <c r="G277" s="20"/>
      <c r="H277" s="21"/>
      <c r="I277" s="21"/>
      <c r="J277" s="22"/>
      <c r="K277" s="22"/>
      <c r="L277" s="22"/>
      <c r="M277" s="22"/>
      <c r="N277" s="21"/>
      <c r="O277" s="30"/>
      <c r="P277" s="30"/>
      <c r="Q277" s="30"/>
      <c r="R277" s="30"/>
      <c r="S277" s="24"/>
    </row>
    <row r="278" spans="1:19" ht="11.25" customHeight="1">
      <c r="A278" s="110" t="s">
        <v>279</v>
      </c>
      <c r="B278" s="112" t="s">
        <v>280</v>
      </c>
      <c r="C278" s="11" t="s">
        <v>37</v>
      </c>
      <c r="D278" s="26" t="s">
        <v>38</v>
      </c>
      <c r="E278" s="26" t="s">
        <v>39</v>
      </c>
      <c r="F278" s="113">
        <v>41828</v>
      </c>
      <c r="G278" s="107" t="s">
        <v>281</v>
      </c>
      <c r="H278" s="27">
        <v>3450</v>
      </c>
      <c r="I278" s="28">
        <v>3450</v>
      </c>
      <c r="J278" s="60">
        <v>0</v>
      </c>
      <c r="K278" s="60">
        <v>0</v>
      </c>
      <c r="L278" s="60">
        <v>304</v>
      </c>
      <c r="M278" s="60">
        <v>0</v>
      </c>
      <c r="N278" s="27">
        <f t="shared" si="11"/>
        <v>304</v>
      </c>
      <c r="O278" s="15">
        <f t="shared" si="12"/>
        <v>0</v>
      </c>
      <c r="P278" s="15">
        <f t="shared" si="12"/>
        <v>0</v>
      </c>
      <c r="Q278" s="15">
        <f t="shared" si="12"/>
        <v>100</v>
      </c>
      <c r="R278" s="15">
        <f t="shared" si="12"/>
        <v>0</v>
      </c>
      <c r="S278" s="29">
        <v>1072.5263402</v>
      </c>
    </row>
    <row r="279" spans="1:19" ht="11.25" customHeight="1">
      <c r="A279" s="111"/>
      <c r="B279" s="112"/>
      <c r="C279" s="11" t="s">
        <v>40</v>
      </c>
      <c r="D279" s="26" t="s">
        <v>41</v>
      </c>
      <c r="E279" s="26" t="s">
        <v>39</v>
      </c>
      <c r="F279" s="107"/>
      <c r="G279" s="107"/>
      <c r="H279" s="27">
        <v>3606</v>
      </c>
      <c r="I279" s="28">
        <v>3606</v>
      </c>
      <c r="J279" s="60">
        <v>0</v>
      </c>
      <c r="K279" s="60">
        <v>0</v>
      </c>
      <c r="L279" s="60">
        <v>304</v>
      </c>
      <c r="M279" s="60">
        <v>0</v>
      </c>
      <c r="N279" s="27">
        <f t="shared" si="11"/>
        <v>304</v>
      </c>
      <c r="O279" s="15">
        <f t="shared" si="12"/>
        <v>0</v>
      </c>
      <c r="P279" s="15">
        <f t="shared" si="12"/>
        <v>0</v>
      </c>
      <c r="Q279" s="15">
        <f t="shared" si="12"/>
        <v>100</v>
      </c>
      <c r="R279" s="15">
        <f t="shared" si="12"/>
        <v>0</v>
      </c>
      <c r="S279" s="29">
        <v>1072.5263402</v>
      </c>
    </row>
    <row r="280" spans="1:19" ht="11.25" customHeight="1">
      <c r="A280" s="110" t="s">
        <v>282</v>
      </c>
      <c r="B280" s="112" t="s">
        <v>280</v>
      </c>
      <c r="C280" s="11" t="s">
        <v>37</v>
      </c>
      <c r="D280" s="26" t="s">
        <v>38</v>
      </c>
      <c r="E280" s="26" t="s">
        <v>39</v>
      </c>
      <c r="F280" s="113">
        <v>41828</v>
      </c>
      <c r="G280" s="107" t="s">
        <v>281</v>
      </c>
      <c r="H280" s="27">
        <v>4106</v>
      </c>
      <c r="I280" s="28">
        <v>4106</v>
      </c>
      <c r="J280" s="60">
        <v>0</v>
      </c>
      <c r="K280" s="60">
        <v>732</v>
      </c>
      <c r="L280" s="60">
        <v>76</v>
      </c>
      <c r="M280" s="60">
        <v>47</v>
      </c>
      <c r="N280" s="27">
        <f t="shared" si="11"/>
        <v>855</v>
      </c>
      <c r="O280" s="15">
        <f t="shared" si="12"/>
        <v>0</v>
      </c>
      <c r="P280" s="15">
        <f t="shared" si="12"/>
        <v>85.6140350877193</v>
      </c>
      <c r="Q280" s="15">
        <f t="shared" si="12"/>
        <v>8.88888888888889</v>
      </c>
      <c r="R280" s="15">
        <f t="shared" si="12"/>
        <v>5.497076023391813</v>
      </c>
      <c r="S280" s="29">
        <v>3154.2968401952</v>
      </c>
    </row>
    <row r="281" spans="1:19" ht="11.25" customHeight="1">
      <c r="A281" s="111"/>
      <c r="B281" s="112"/>
      <c r="C281" s="11" t="s">
        <v>40</v>
      </c>
      <c r="D281" s="26" t="s">
        <v>41</v>
      </c>
      <c r="E281" s="26" t="s">
        <v>39</v>
      </c>
      <c r="F281" s="107"/>
      <c r="G281" s="107"/>
      <c r="H281" s="27">
        <v>4287</v>
      </c>
      <c r="I281" s="28">
        <v>4287</v>
      </c>
      <c r="J281" s="60">
        <v>0</v>
      </c>
      <c r="K281" s="60">
        <v>732</v>
      </c>
      <c r="L281" s="60">
        <v>76</v>
      </c>
      <c r="M281" s="60">
        <v>47</v>
      </c>
      <c r="N281" s="27">
        <f t="shared" si="11"/>
        <v>855</v>
      </c>
      <c r="O281" s="15">
        <f t="shared" si="12"/>
        <v>0</v>
      </c>
      <c r="P281" s="15">
        <f t="shared" si="12"/>
        <v>85.6140350877193</v>
      </c>
      <c r="Q281" s="15">
        <f t="shared" si="12"/>
        <v>8.88888888888889</v>
      </c>
      <c r="R281" s="15">
        <f t="shared" si="12"/>
        <v>5.497076023391813</v>
      </c>
      <c r="S281" s="29">
        <v>3154.2968401952</v>
      </c>
    </row>
    <row r="282" spans="1:19" s="25" customFormat="1" ht="12" customHeight="1">
      <c r="A282" s="99">
        <v>54</v>
      </c>
      <c r="B282" s="115" t="s">
        <v>283</v>
      </c>
      <c r="C282" s="18" t="s">
        <v>43</v>
      </c>
      <c r="D282" s="19"/>
      <c r="E282" s="98"/>
      <c r="F282" s="20"/>
      <c r="G282" s="20"/>
      <c r="H282" s="21"/>
      <c r="I282" s="21"/>
      <c r="J282" s="22"/>
      <c r="K282" s="22"/>
      <c r="L282" s="22"/>
      <c r="M282" s="22"/>
      <c r="N282" s="21"/>
      <c r="O282" s="30"/>
      <c r="P282" s="30"/>
      <c r="Q282" s="30"/>
      <c r="R282" s="30"/>
      <c r="S282" s="24"/>
    </row>
    <row r="283" spans="1:19" s="25" customFormat="1" ht="12" customHeight="1">
      <c r="A283" s="100"/>
      <c r="B283" s="115"/>
      <c r="C283" s="18" t="s">
        <v>44</v>
      </c>
      <c r="D283" s="19"/>
      <c r="E283" s="98"/>
      <c r="F283" s="20"/>
      <c r="G283" s="20"/>
      <c r="H283" s="21"/>
      <c r="I283" s="21"/>
      <c r="J283" s="22"/>
      <c r="K283" s="22"/>
      <c r="L283" s="22"/>
      <c r="M283" s="22"/>
      <c r="N283" s="21"/>
      <c r="O283" s="30"/>
      <c r="P283" s="30"/>
      <c r="Q283" s="30"/>
      <c r="R283" s="30"/>
      <c r="S283" s="24"/>
    </row>
    <row r="284" spans="1:19" ht="11.25" customHeight="1">
      <c r="A284" s="110" t="s">
        <v>284</v>
      </c>
      <c r="B284" s="112" t="s">
        <v>280</v>
      </c>
      <c r="C284" s="11" t="s">
        <v>37</v>
      </c>
      <c r="D284" s="26" t="s">
        <v>38</v>
      </c>
      <c r="E284" s="26" t="s">
        <v>39</v>
      </c>
      <c r="F284" s="113">
        <v>41828</v>
      </c>
      <c r="G284" s="107" t="s">
        <v>281</v>
      </c>
      <c r="H284" s="27">
        <v>4106</v>
      </c>
      <c r="I284" s="28">
        <v>4106</v>
      </c>
      <c r="J284" s="60">
        <v>0</v>
      </c>
      <c r="K284" s="60">
        <v>978</v>
      </c>
      <c r="L284" s="60">
        <v>1414</v>
      </c>
      <c r="M284" s="60">
        <v>197</v>
      </c>
      <c r="N284" s="27">
        <f t="shared" si="11"/>
        <v>2589</v>
      </c>
      <c r="O284" s="15">
        <f t="shared" si="12"/>
        <v>0</v>
      </c>
      <c r="P284" s="15">
        <f t="shared" si="12"/>
        <v>37.77520278099652</v>
      </c>
      <c r="Q284" s="15">
        <f t="shared" si="12"/>
        <v>54.61568173039784</v>
      </c>
      <c r="R284" s="15">
        <f t="shared" si="12"/>
        <v>7.609115488605639</v>
      </c>
      <c r="S284" s="29">
        <v>11884.939880021198</v>
      </c>
    </row>
    <row r="285" spans="1:19" ht="11.25" customHeight="1">
      <c r="A285" s="111"/>
      <c r="B285" s="112"/>
      <c r="C285" s="11" t="s">
        <v>40</v>
      </c>
      <c r="D285" s="26" t="s">
        <v>41</v>
      </c>
      <c r="E285" s="26" t="s">
        <v>39</v>
      </c>
      <c r="F285" s="107"/>
      <c r="G285" s="107"/>
      <c r="H285" s="27">
        <v>4287</v>
      </c>
      <c r="I285" s="28">
        <v>4287</v>
      </c>
      <c r="J285" s="60">
        <v>0</v>
      </c>
      <c r="K285" s="60">
        <v>978</v>
      </c>
      <c r="L285" s="60">
        <v>1414</v>
      </c>
      <c r="M285" s="60">
        <v>197</v>
      </c>
      <c r="N285" s="27">
        <f t="shared" si="11"/>
        <v>2589</v>
      </c>
      <c r="O285" s="15">
        <f t="shared" si="12"/>
        <v>0</v>
      </c>
      <c r="P285" s="15">
        <f t="shared" si="12"/>
        <v>37.77520278099652</v>
      </c>
      <c r="Q285" s="15">
        <f t="shared" si="12"/>
        <v>54.61568173039784</v>
      </c>
      <c r="R285" s="15">
        <f t="shared" si="12"/>
        <v>7.609115488605639</v>
      </c>
      <c r="S285" s="29">
        <v>11884.939880021198</v>
      </c>
    </row>
    <row r="286" spans="1:19" s="25" customFormat="1" ht="12" customHeight="1">
      <c r="A286" s="99">
        <v>55</v>
      </c>
      <c r="B286" s="115" t="s">
        <v>285</v>
      </c>
      <c r="C286" s="18" t="s">
        <v>43</v>
      </c>
      <c r="D286" s="19"/>
      <c r="E286" s="98"/>
      <c r="F286" s="20"/>
      <c r="G286" s="20"/>
      <c r="H286" s="21"/>
      <c r="I286" s="21"/>
      <c r="J286" s="22"/>
      <c r="K286" s="22"/>
      <c r="L286" s="22"/>
      <c r="M286" s="22"/>
      <c r="N286" s="21"/>
      <c r="O286" s="30"/>
      <c r="P286" s="30"/>
      <c r="Q286" s="30"/>
      <c r="R286" s="30"/>
      <c r="S286" s="24"/>
    </row>
    <row r="287" spans="1:19" s="25" customFormat="1" ht="12" customHeight="1">
      <c r="A287" s="100"/>
      <c r="B287" s="115"/>
      <c r="C287" s="18" t="s">
        <v>44</v>
      </c>
      <c r="D287" s="19"/>
      <c r="E287" s="98"/>
      <c r="F287" s="20"/>
      <c r="G287" s="20"/>
      <c r="H287" s="21"/>
      <c r="I287" s="21"/>
      <c r="J287" s="22"/>
      <c r="K287" s="22"/>
      <c r="L287" s="22"/>
      <c r="M287" s="22"/>
      <c r="N287" s="21"/>
      <c r="O287" s="30"/>
      <c r="P287" s="30"/>
      <c r="Q287" s="30"/>
      <c r="R287" s="30"/>
      <c r="S287" s="24"/>
    </row>
    <row r="288" spans="1:19" ht="11.25" customHeight="1">
      <c r="A288" s="110" t="s">
        <v>286</v>
      </c>
      <c r="B288" s="112" t="s">
        <v>280</v>
      </c>
      <c r="C288" s="11" t="s">
        <v>37</v>
      </c>
      <c r="D288" s="26" t="s">
        <v>38</v>
      </c>
      <c r="E288" s="26" t="s">
        <v>39</v>
      </c>
      <c r="F288" s="113">
        <v>41828</v>
      </c>
      <c r="G288" s="107" t="s">
        <v>281</v>
      </c>
      <c r="H288" s="27">
        <v>4106</v>
      </c>
      <c r="I288" s="28">
        <v>4106</v>
      </c>
      <c r="J288" s="60">
        <v>0</v>
      </c>
      <c r="K288" s="60">
        <v>865</v>
      </c>
      <c r="L288" s="60">
        <v>1587</v>
      </c>
      <c r="M288" s="60">
        <v>78</v>
      </c>
      <c r="N288" s="27">
        <f t="shared" si="11"/>
        <v>2530</v>
      </c>
      <c r="O288" s="15">
        <f t="shared" si="12"/>
        <v>0</v>
      </c>
      <c r="P288" s="15">
        <f t="shared" si="12"/>
        <v>34.18972332015811</v>
      </c>
      <c r="Q288" s="15">
        <f t="shared" si="12"/>
        <v>62.727272727272734</v>
      </c>
      <c r="R288" s="15">
        <f t="shared" si="12"/>
        <v>3.08300395256917</v>
      </c>
      <c r="S288" s="29">
        <v>10251.464730634401</v>
      </c>
    </row>
    <row r="289" spans="1:19" ht="11.25" customHeight="1">
      <c r="A289" s="111"/>
      <c r="B289" s="112"/>
      <c r="C289" s="11" t="s">
        <v>40</v>
      </c>
      <c r="D289" s="26" t="s">
        <v>41</v>
      </c>
      <c r="E289" s="26" t="s">
        <v>39</v>
      </c>
      <c r="F289" s="107"/>
      <c r="G289" s="107"/>
      <c r="H289" s="27">
        <v>4287</v>
      </c>
      <c r="I289" s="28">
        <v>4287</v>
      </c>
      <c r="J289" s="60">
        <v>0</v>
      </c>
      <c r="K289" s="60">
        <v>865</v>
      </c>
      <c r="L289" s="60">
        <v>1587</v>
      </c>
      <c r="M289" s="60">
        <v>78</v>
      </c>
      <c r="N289" s="27">
        <f t="shared" si="11"/>
        <v>2530</v>
      </c>
      <c r="O289" s="15">
        <f t="shared" si="12"/>
        <v>0</v>
      </c>
      <c r="P289" s="15">
        <f t="shared" si="12"/>
        <v>34.18972332015811</v>
      </c>
      <c r="Q289" s="15">
        <f t="shared" si="12"/>
        <v>62.727272727272734</v>
      </c>
      <c r="R289" s="15">
        <f t="shared" si="12"/>
        <v>3.08300395256917</v>
      </c>
      <c r="S289" s="29">
        <v>10251.464730634401</v>
      </c>
    </row>
    <row r="290" spans="1:19" s="25" customFormat="1" ht="12" customHeight="1">
      <c r="A290" s="99">
        <v>56</v>
      </c>
      <c r="B290" s="115" t="s">
        <v>287</v>
      </c>
      <c r="C290" s="18" t="s">
        <v>43</v>
      </c>
      <c r="D290" s="19"/>
      <c r="E290" s="98"/>
      <c r="F290" s="20"/>
      <c r="G290" s="20"/>
      <c r="H290" s="21"/>
      <c r="I290" s="21"/>
      <c r="J290" s="22"/>
      <c r="K290" s="22"/>
      <c r="L290" s="22"/>
      <c r="M290" s="22"/>
      <c r="N290" s="21"/>
      <c r="O290" s="30"/>
      <c r="P290" s="30"/>
      <c r="Q290" s="30"/>
      <c r="R290" s="30"/>
      <c r="S290" s="24"/>
    </row>
    <row r="291" spans="1:19" s="25" customFormat="1" ht="12" customHeight="1">
      <c r="A291" s="100"/>
      <c r="B291" s="115"/>
      <c r="C291" s="18" t="s">
        <v>44</v>
      </c>
      <c r="D291" s="19"/>
      <c r="E291" s="98"/>
      <c r="F291" s="20"/>
      <c r="G291" s="20"/>
      <c r="H291" s="21"/>
      <c r="I291" s="21"/>
      <c r="J291" s="22"/>
      <c r="K291" s="22"/>
      <c r="L291" s="22"/>
      <c r="M291" s="22"/>
      <c r="N291" s="21"/>
      <c r="O291" s="30"/>
      <c r="P291" s="30"/>
      <c r="Q291" s="30"/>
      <c r="R291" s="30"/>
      <c r="S291" s="24"/>
    </row>
    <row r="292" spans="1:19" ht="11.25" customHeight="1">
      <c r="A292" s="110" t="s">
        <v>288</v>
      </c>
      <c r="B292" s="112" t="s">
        <v>280</v>
      </c>
      <c r="C292" s="11" t="s">
        <v>37</v>
      </c>
      <c r="D292" s="26" t="s">
        <v>38</v>
      </c>
      <c r="E292" s="26" t="s">
        <v>39</v>
      </c>
      <c r="F292" s="113">
        <v>41710</v>
      </c>
      <c r="G292" s="107" t="s">
        <v>289</v>
      </c>
      <c r="H292" s="27">
        <v>2869</v>
      </c>
      <c r="I292" s="28">
        <v>2869</v>
      </c>
      <c r="J292" s="60">
        <v>0</v>
      </c>
      <c r="K292" s="60">
        <v>394</v>
      </c>
      <c r="L292" s="60">
        <v>869</v>
      </c>
      <c r="M292" s="60">
        <v>11</v>
      </c>
      <c r="N292" s="27">
        <f t="shared" si="11"/>
        <v>1274</v>
      </c>
      <c r="O292" s="15">
        <f t="shared" si="12"/>
        <v>0</v>
      </c>
      <c r="P292" s="15">
        <f t="shared" si="12"/>
        <v>30.926216640502357</v>
      </c>
      <c r="Q292" s="15">
        <f t="shared" si="12"/>
        <v>68.21036106750392</v>
      </c>
      <c r="R292" s="15">
        <f t="shared" si="12"/>
        <v>0.8634222919937204</v>
      </c>
      <c r="S292" s="29">
        <v>3798.2045045999994</v>
      </c>
    </row>
    <row r="293" spans="1:19" ht="11.25" customHeight="1">
      <c r="A293" s="111"/>
      <c r="B293" s="112"/>
      <c r="C293" s="11" t="s">
        <v>40</v>
      </c>
      <c r="D293" s="26" t="s">
        <v>41</v>
      </c>
      <c r="E293" s="26" t="s">
        <v>39</v>
      </c>
      <c r="F293" s="107"/>
      <c r="G293" s="107"/>
      <c r="H293" s="27">
        <v>3050</v>
      </c>
      <c r="I293" s="28">
        <v>3050</v>
      </c>
      <c r="J293" s="60">
        <v>0</v>
      </c>
      <c r="K293" s="60">
        <v>394</v>
      </c>
      <c r="L293" s="60">
        <v>869</v>
      </c>
      <c r="M293" s="60">
        <v>11</v>
      </c>
      <c r="N293" s="27">
        <f t="shared" si="11"/>
        <v>1274</v>
      </c>
      <c r="O293" s="15">
        <f t="shared" si="12"/>
        <v>0</v>
      </c>
      <c r="P293" s="15">
        <f t="shared" si="12"/>
        <v>30.926216640502357</v>
      </c>
      <c r="Q293" s="15">
        <f t="shared" si="12"/>
        <v>68.21036106750392</v>
      </c>
      <c r="R293" s="15">
        <f t="shared" si="12"/>
        <v>0.8634222919937204</v>
      </c>
      <c r="S293" s="29">
        <v>3798.2045045999994</v>
      </c>
    </row>
    <row r="294" spans="1:19" ht="11.25" customHeight="1">
      <c r="A294" s="110" t="s">
        <v>290</v>
      </c>
      <c r="B294" s="112" t="s">
        <v>291</v>
      </c>
      <c r="C294" s="11" t="s">
        <v>37</v>
      </c>
      <c r="D294" s="26" t="s">
        <v>38</v>
      </c>
      <c r="E294" s="26" t="s">
        <v>39</v>
      </c>
      <c r="F294" s="107" t="s">
        <v>292</v>
      </c>
      <c r="G294" s="107" t="s">
        <v>293</v>
      </c>
      <c r="H294" s="27">
        <v>1297.4028667557727</v>
      </c>
      <c r="I294" s="28">
        <v>1530.9353827718116</v>
      </c>
      <c r="J294" s="60">
        <v>0</v>
      </c>
      <c r="K294" s="60">
        <v>3062.93</v>
      </c>
      <c r="L294" s="60">
        <v>350.92</v>
      </c>
      <c r="M294" s="60">
        <v>18283.15</v>
      </c>
      <c r="N294" s="27">
        <f t="shared" si="11"/>
        <v>21697</v>
      </c>
      <c r="O294" s="15">
        <f t="shared" si="12"/>
        <v>0</v>
      </c>
      <c r="P294" s="15">
        <f t="shared" si="12"/>
        <v>14.116836428999399</v>
      </c>
      <c r="Q294" s="15">
        <f t="shared" si="12"/>
        <v>1.6173664561921004</v>
      </c>
      <c r="R294" s="15">
        <f t="shared" si="12"/>
        <v>84.2657971148085</v>
      </c>
      <c r="S294" s="29">
        <v>34826.87354126225</v>
      </c>
    </row>
    <row r="295" spans="1:19" ht="11.25" customHeight="1">
      <c r="A295" s="111"/>
      <c r="B295" s="112"/>
      <c r="C295" s="11" t="s">
        <v>40</v>
      </c>
      <c r="D295" s="26" t="s">
        <v>41</v>
      </c>
      <c r="E295" s="26" t="s">
        <v>39</v>
      </c>
      <c r="F295" s="107"/>
      <c r="G295" s="107"/>
      <c r="H295" s="27">
        <v>1423.3418905839517</v>
      </c>
      <c r="I295" s="28">
        <v>1679.5434308890628</v>
      </c>
      <c r="J295" s="60">
        <v>0</v>
      </c>
      <c r="K295" s="60">
        <v>3062.93</v>
      </c>
      <c r="L295" s="60">
        <v>350.92</v>
      </c>
      <c r="M295" s="60">
        <v>18283.15</v>
      </c>
      <c r="N295" s="27">
        <f t="shared" si="11"/>
        <v>21697</v>
      </c>
      <c r="O295" s="15">
        <f t="shared" si="12"/>
        <v>0</v>
      </c>
      <c r="P295" s="15">
        <f t="shared" si="12"/>
        <v>14.116836428999399</v>
      </c>
      <c r="Q295" s="15">
        <f t="shared" si="12"/>
        <v>1.6173664561921004</v>
      </c>
      <c r="R295" s="15">
        <f t="shared" si="12"/>
        <v>84.2657971148085</v>
      </c>
      <c r="S295" s="29">
        <v>34826.87354126225</v>
      </c>
    </row>
    <row r="296" spans="1:19" s="25" customFormat="1" ht="12" customHeight="1">
      <c r="A296" s="99">
        <v>57</v>
      </c>
      <c r="B296" s="115" t="s">
        <v>294</v>
      </c>
      <c r="C296" s="18" t="s">
        <v>43</v>
      </c>
      <c r="D296" s="19"/>
      <c r="E296" s="98"/>
      <c r="F296" s="20"/>
      <c r="G296" s="20"/>
      <c r="H296" s="21"/>
      <c r="I296" s="21"/>
      <c r="J296" s="22"/>
      <c r="K296" s="22"/>
      <c r="L296" s="22"/>
      <c r="M296" s="22"/>
      <c r="N296" s="21"/>
      <c r="O296" s="30"/>
      <c r="P296" s="30"/>
      <c r="Q296" s="30"/>
      <c r="R296" s="30"/>
      <c r="S296" s="24"/>
    </row>
    <row r="297" spans="1:19" s="25" customFormat="1" ht="12" customHeight="1">
      <c r="A297" s="100"/>
      <c r="B297" s="115"/>
      <c r="C297" s="18" t="s">
        <v>44</v>
      </c>
      <c r="D297" s="19"/>
      <c r="E297" s="98"/>
      <c r="F297" s="20"/>
      <c r="G297" s="20"/>
      <c r="H297" s="21"/>
      <c r="I297" s="21"/>
      <c r="J297" s="22"/>
      <c r="K297" s="22"/>
      <c r="L297" s="22"/>
      <c r="M297" s="22"/>
      <c r="N297" s="21"/>
      <c r="O297" s="30"/>
      <c r="P297" s="30"/>
      <c r="Q297" s="30"/>
      <c r="R297" s="30"/>
      <c r="S297" s="24"/>
    </row>
    <row r="298" spans="1:19" ht="11.25" customHeight="1">
      <c r="A298" s="110" t="s">
        <v>295</v>
      </c>
      <c r="B298" s="112" t="s">
        <v>280</v>
      </c>
      <c r="C298" s="11" t="s">
        <v>37</v>
      </c>
      <c r="D298" s="26" t="s">
        <v>38</v>
      </c>
      <c r="E298" s="26" t="s">
        <v>39</v>
      </c>
      <c r="F298" s="113">
        <v>41828</v>
      </c>
      <c r="G298" s="107" t="s">
        <v>281</v>
      </c>
      <c r="H298" s="27">
        <v>4106</v>
      </c>
      <c r="I298" s="28">
        <v>4106</v>
      </c>
      <c r="J298" s="60">
        <v>0</v>
      </c>
      <c r="K298" s="60">
        <v>333</v>
      </c>
      <c r="L298" s="60">
        <v>90</v>
      </c>
      <c r="M298" s="60">
        <v>0</v>
      </c>
      <c r="N298" s="27">
        <f t="shared" si="11"/>
        <v>423</v>
      </c>
      <c r="O298" s="15">
        <f t="shared" si="12"/>
        <v>0</v>
      </c>
      <c r="P298" s="15">
        <f t="shared" si="12"/>
        <v>78.72340425531915</v>
      </c>
      <c r="Q298" s="15">
        <f t="shared" si="12"/>
        <v>21.27659574468085</v>
      </c>
      <c r="R298" s="15">
        <f t="shared" si="12"/>
        <v>0</v>
      </c>
      <c r="S298" s="29">
        <v>1661.6385140313998</v>
      </c>
    </row>
    <row r="299" spans="1:19" ht="11.25" customHeight="1">
      <c r="A299" s="111"/>
      <c r="B299" s="112"/>
      <c r="C299" s="11" t="s">
        <v>40</v>
      </c>
      <c r="D299" s="26" t="s">
        <v>41</v>
      </c>
      <c r="E299" s="26" t="s">
        <v>39</v>
      </c>
      <c r="F299" s="107"/>
      <c r="G299" s="107"/>
      <c r="H299" s="27">
        <v>4287</v>
      </c>
      <c r="I299" s="28">
        <v>4287</v>
      </c>
      <c r="J299" s="60">
        <v>0</v>
      </c>
      <c r="K299" s="60">
        <v>333</v>
      </c>
      <c r="L299" s="60">
        <v>90</v>
      </c>
      <c r="M299" s="60">
        <v>0</v>
      </c>
      <c r="N299" s="27">
        <f t="shared" si="11"/>
        <v>423</v>
      </c>
      <c r="O299" s="15">
        <f t="shared" si="12"/>
        <v>0</v>
      </c>
      <c r="P299" s="15">
        <f t="shared" si="12"/>
        <v>78.72340425531915</v>
      </c>
      <c r="Q299" s="15">
        <f t="shared" si="12"/>
        <v>21.27659574468085</v>
      </c>
      <c r="R299" s="15">
        <f t="shared" si="12"/>
        <v>0</v>
      </c>
      <c r="S299" s="29">
        <v>1661.6385140313998</v>
      </c>
    </row>
    <row r="300" spans="1:19" s="25" customFormat="1" ht="12" customHeight="1">
      <c r="A300" s="99">
        <v>58</v>
      </c>
      <c r="B300" s="115" t="s">
        <v>296</v>
      </c>
      <c r="C300" s="18" t="s">
        <v>43</v>
      </c>
      <c r="D300" s="19"/>
      <c r="E300" s="98"/>
      <c r="F300" s="20"/>
      <c r="G300" s="20"/>
      <c r="H300" s="21"/>
      <c r="I300" s="21"/>
      <c r="J300" s="22"/>
      <c r="K300" s="22"/>
      <c r="L300" s="22"/>
      <c r="M300" s="22"/>
      <c r="N300" s="21"/>
      <c r="O300" s="30"/>
      <c r="P300" s="30"/>
      <c r="Q300" s="30"/>
      <c r="R300" s="30"/>
      <c r="S300" s="24"/>
    </row>
    <row r="301" spans="1:19" s="25" customFormat="1" ht="12" customHeight="1">
      <c r="A301" s="100"/>
      <c r="B301" s="115"/>
      <c r="C301" s="18" t="s">
        <v>44</v>
      </c>
      <c r="D301" s="19"/>
      <c r="E301" s="98"/>
      <c r="F301" s="20"/>
      <c r="G301" s="20"/>
      <c r="H301" s="21"/>
      <c r="I301" s="21"/>
      <c r="J301" s="22"/>
      <c r="K301" s="22"/>
      <c r="L301" s="22"/>
      <c r="M301" s="22"/>
      <c r="N301" s="21"/>
      <c r="O301" s="30"/>
      <c r="P301" s="30"/>
      <c r="Q301" s="30"/>
      <c r="R301" s="30"/>
      <c r="S301" s="24"/>
    </row>
    <row r="302" spans="1:19" ht="11.25" customHeight="1">
      <c r="A302" s="110" t="s">
        <v>297</v>
      </c>
      <c r="B302" s="112" t="s">
        <v>298</v>
      </c>
      <c r="C302" s="11" t="s">
        <v>37</v>
      </c>
      <c r="D302" s="26" t="s">
        <v>38</v>
      </c>
      <c r="E302" s="26" t="s">
        <v>39</v>
      </c>
      <c r="F302" s="113">
        <v>41710</v>
      </c>
      <c r="G302" s="107" t="s">
        <v>289</v>
      </c>
      <c r="H302" s="27">
        <v>2659</v>
      </c>
      <c r="I302" s="28">
        <v>2659</v>
      </c>
      <c r="J302" s="60">
        <v>0</v>
      </c>
      <c r="K302" s="60">
        <v>629</v>
      </c>
      <c r="L302" s="60">
        <v>780</v>
      </c>
      <c r="M302" s="60">
        <v>87</v>
      </c>
      <c r="N302" s="27">
        <f t="shared" si="11"/>
        <v>1496</v>
      </c>
      <c r="O302" s="15">
        <f t="shared" si="12"/>
        <v>0</v>
      </c>
      <c r="P302" s="15">
        <f t="shared" si="12"/>
        <v>42.04545454545455</v>
      </c>
      <c r="Q302" s="15">
        <f t="shared" si="12"/>
        <v>52.139037433155075</v>
      </c>
      <c r="R302" s="15">
        <f t="shared" si="12"/>
        <v>5.815508021390374</v>
      </c>
      <c r="S302" s="29">
        <v>4151.9062808</v>
      </c>
    </row>
    <row r="303" spans="1:19" ht="11.25" customHeight="1">
      <c r="A303" s="111"/>
      <c r="B303" s="112"/>
      <c r="C303" s="11" t="s">
        <v>40</v>
      </c>
      <c r="D303" s="26" t="s">
        <v>41</v>
      </c>
      <c r="E303" s="26" t="s">
        <v>39</v>
      </c>
      <c r="F303" s="107"/>
      <c r="G303" s="107"/>
      <c r="H303" s="27">
        <v>2892</v>
      </c>
      <c r="I303" s="28">
        <v>2892</v>
      </c>
      <c r="J303" s="60">
        <v>0</v>
      </c>
      <c r="K303" s="60">
        <v>629</v>
      </c>
      <c r="L303" s="60">
        <v>780</v>
      </c>
      <c r="M303" s="60">
        <v>87</v>
      </c>
      <c r="N303" s="27">
        <f t="shared" si="11"/>
        <v>1496</v>
      </c>
      <c r="O303" s="15">
        <f t="shared" si="12"/>
        <v>0</v>
      </c>
      <c r="P303" s="15">
        <f t="shared" si="12"/>
        <v>42.04545454545455</v>
      </c>
      <c r="Q303" s="15">
        <f t="shared" si="12"/>
        <v>52.139037433155075</v>
      </c>
      <c r="R303" s="15">
        <f t="shared" si="12"/>
        <v>5.815508021390374</v>
      </c>
      <c r="S303" s="29">
        <v>4151.9062808</v>
      </c>
    </row>
    <row r="304" spans="1:19" s="25" customFormat="1" ht="12" customHeight="1">
      <c r="A304" s="99">
        <v>59</v>
      </c>
      <c r="B304" s="115" t="s">
        <v>299</v>
      </c>
      <c r="C304" s="18" t="s">
        <v>43</v>
      </c>
      <c r="D304" s="19"/>
      <c r="E304" s="98"/>
      <c r="F304" s="20"/>
      <c r="G304" s="20"/>
      <c r="H304" s="21"/>
      <c r="I304" s="21"/>
      <c r="J304" s="22"/>
      <c r="K304" s="22"/>
      <c r="L304" s="22"/>
      <c r="M304" s="22"/>
      <c r="N304" s="21"/>
      <c r="O304" s="30"/>
      <c r="P304" s="30"/>
      <c r="Q304" s="30"/>
      <c r="R304" s="30"/>
      <c r="S304" s="24"/>
    </row>
    <row r="305" spans="1:19" s="25" customFormat="1" ht="12" customHeight="1">
      <c r="A305" s="100"/>
      <c r="B305" s="115"/>
      <c r="C305" s="18" t="s">
        <v>44</v>
      </c>
      <c r="D305" s="19"/>
      <c r="E305" s="98"/>
      <c r="F305" s="20"/>
      <c r="G305" s="20"/>
      <c r="H305" s="21"/>
      <c r="I305" s="21"/>
      <c r="J305" s="22"/>
      <c r="K305" s="22"/>
      <c r="L305" s="22"/>
      <c r="M305" s="22"/>
      <c r="N305" s="21"/>
      <c r="O305" s="30"/>
      <c r="P305" s="30"/>
      <c r="Q305" s="30"/>
      <c r="R305" s="30"/>
      <c r="S305" s="24"/>
    </row>
    <row r="306" spans="1:19" ht="11.25" customHeight="1">
      <c r="A306" s="110" t="s">
        <v>300</v>
      </c>
      <c r="B306" s="112" t="s">
        <v>301</v>
      </c>
      <c r="C306" s="11" t="s">
        <v>37</v>
      </c>
      <c r="D306" s="26" t="s">
        <v>38</v>
      </c>
      <c r="E306" s="26" t="s">
        <v>39</v>
      </c>
      <c r="F306" s="107" t="s">
        <v>302</v>
      </c>
      <c r="G306" s="107" t="s">
        <v>303</v>
      </c>
      <c r="H306" s="27">
        <v>1450</v>
      </c>
      <c r="I306" s="28">
        <v>1711</v>
      </c>
      <c r="J306" s="60">
        <v>0</v>
      </c>
      <c r="K306" s="60">
        <v>23114.89</v>
      </c>
      <c r="L306" s="60">
        <v>67586.37</v>
      </c>
      <c r="M306" s="60">
        <v>8252.67</v>
      </c>
      <c r="N306" s="27">
        <f t="shared" si="11"/>
        <v>98953.93</v>
      </c>
      <c r="O306" s="15">
        <f t="shared" si="12"/>
        <v>0</v>
      </c>
      <c r="P306" s="15">
        <f t="shared" si="12"/>
        <v>23.35924404417288</v>
      </c>
      <c r="Q306" s="15">
        <f t="shared" si="12"/>
        <v>68.30084464558406</v>
      </c>
      <c r="R306" s="15">
        <f t="shared" si="12"/>
        <v>8.33991131024306</v>
      </c>
      <c r="S306" s="29">
        <v>180577.18286812596</v>
      </c>
    </row>
    <row r="307" spans="1:19" ht="11.25" customHeight="1">
      <c r="A307" s="111"/>
      <c r="B307" s="112"/>
      <c r="C307" s="11" t="s">
        <v>40</v>
      </c>
      <c r="D307" s="26" t="s">
        <v>41</v>
      </c>
      <c r="E307" s="26" t="s">
        <v>39</v>
      </c>
      <c r="F307" s="107"/>
      <c r="G307" s="107"/>
      <c r="H307" s="27">
        <v>1586</v>
      </c>
      <c r="I307" s="28">
        <v>1871.4799999999998</v>
      </c>
      <c r="J307" s="60">
        <v>0</v>
      </c>
      <c r="K307" s="60">
        <v>23114.89</v>
      </c>
      <c r="L307" s="60">
        <v>67586.37</v>
      </c>
      <c r="M307" s="60">
        <v>8252.67</v>
      </c>
      <c r="N307" s="27">
        <f t="shared" si="11"/>
        <v>98953.93</v>
      </c>
      <c r="O307" s="15">
        <f t="shared" si="12"/>
        <v>0</v>
      </c>
      <c r="P307" s="15">
        <f t="shared" si="12"/>
        <v>23.35924404417288</v>
      </c>
      <c r="Q307" s="15">
        <f t="shared" si="12"/>
        <v>68.30084464558406</v>
      </c>
      <c r="R307" s="15">
        <f t="shared" si="12"/>
        <v>8.33991131024306</v>
      </c>
      <c r="S307" s="29">
        <v>180577.18286812596</v>
      </c>
    </row>
    <row r="308" spans="1:19" s="25" customFormat="1" ht="12" customHeight="1">
      <c r="A308" s="99">
        <v>60</v>
      </c>
      <c r="B308" s="115" t="s">
        <v>304</v>
      </c>
      <c r="C308" s="18" t="s">
        <v>43</v>
      </c>
      <c r="D308" s="19"/>
      <c r="E308" s="98"/>
      <c r="F308" s="20"/>
      <c r="G308" s="20"/>
      <c r="H308" s="21"/>
      <c r="I308" s="21"/>
      <c r="J308" s="22"/>
      <c r="K308" s="22"/>
      <c r="L308" s="22"/>
      <c r="M308" s="22"/>
      <c r="N308" s="21"/>
      <c r="O308" s="30"/>
      <c r="P308" s="30"/>
      <c r="Q308" s="30"/>
      <c r="R308" s="30"/>
      <c r="S308" s="24"/>
    </row>
    <row r="309" spans="1:19" s="25" customFormat="1" ht="12" customHeight="1">
      <c r="A309" s="100"/>
      <c r="B309" s="115"/>
      <c r="C309" s="18" t="s">
        <v>44</v>
      </c>
      <c r="D309" s="19"/>
      <c r="E309" s="98"/>
      <c r="F309" s="20"/>
      <c r="G309" s="20"/>
      <c r="H309" s="21"/>
      <c r="I309" s="21"/>
      <c r="J309" s="22"/>
      <c r="K309" s="22"/>
      <c r="L309" s="22"/>
      <c r="M309" s="22"/>
      <c r="N309" s="21"/>
      <c r="O309" s="30"/>
      <c r="P309" s="30"/>
      <c r="Q309" s="30"/>
      <c r="R309" s="30"/>
      <c r="S309" s="24"/>
    </row>
    <row r="310" spans="1:19" ht="11.25" customHeight="1">
      <c r="A310" s="110" t="s">
        <v>305</v>
      </c>
      <c r="B310" s="112" t="s">
        <v>306</v>
      </c>
      <c r="C310" s="11" t="s">
        <v>37</v>
      </c>
      <c r="D310" s="26" t="s">
        <v>38</v>
      </c>
      <c r="E310" s="26" t="s">
        <v>39</v>
      </c>
      <c r="F310" s="107" t="s">
        <v>302</v>
      </c>
      <c r="G310" s="107" t="s">
        <v>303</v>
      </c>
      <c r="H310" s="27">
        <v>1748</v>
      </c>
      <c r="I310" s="28">
        <v>1748</v>
      </c>
      <c r="J310" s="60">
        <v>0</v>
      </c>
      <c r="K310" s="60">
        <v>4619</v>
      </c>
      <c r="L310" s="60">
        <v>24066</v>
      </c>
      <c r="M310" s="60">
        <v>2971</v>
      </c>
      <c r="N310" s="27">
        <f t="shared" si="11"/>
        <v>31656</v>
      </c>
      <c r="O310" s="15">
        <f t="shared" si="12"/>
        <v>0</v>
      </c>
      <c r="P310" s="15">
        <f t="shared" si="12"/>
        <v>14.591230730351276</v>
      </c>
      <c r="Q310" s="15">
        <f t="shared" si="12"/>
        <v>76.0235026535254</v>
      </c>
      <c r="R310" s="15">
        <f t="shared" si="12"/>
        <v>9.385266616123326</v>
      </c>
      <c r="S310" s="29">
        <v>57523.848614899995</v>
      </c>
    </row>
    <row r="311" spans="1:19" ht="11.25" customHeight="1">
      <c r="A311" s="111"/>
      <c r="B311" s="112"/>
      <c r="C311" s="11" t="s">
        <v>40</v>
      </c>
      <c r="D311" s="26" t="s">
        <v>41</v>
      </c>
      <c r="E311" s="26" t="s">
        <v>39</v>
      </c>
      <c r="F311" s="107"/>
      <c r="G311" s="107"/>
      <c r="H311" s="27">
        <v>1921</v>
      </c>
      <c r="I311" s="28">
        <v>1921</v>
      </c>
      <c r="J311" s="60">
        <v>0</v>
      </c>
      <c r="K311" s="60">
        <v>4619</v>
      </c>
      <c r="L311" s="60">
        <v>24066</v>
      </c>
      <c r="M311" s="60">
        <v>2971</v>
      </c>
      <c r="N311" s="27">
        <f t="shared" si="11"/>
        <v>31656</v>
      </c>
      <c r="O311" s="15">
        <f t="shared" si="12"/>
        <v>0</v>
      </c>
      <c r="P311" s="15">
        <f t="shared" si="12"/>
        <v>14.591230730351276</v>
      </c>
      <c r="Q311" s="15">
        <f t="shared" si="12"/>
        <v>76.0235026535254</v>
      </c>
      <c r="R311" s="15">
        <f t="shared" si="12"/>
        <v>9.385266616123326</v>
      </c>
      <c r="S311" s="29">
        <v>57523.848614899995</v>
      </c>
    </row>
    <row r="312" spans="1:19" s="25" customFormat="1" ht="12" customHeight="1">
      <c r="A312" s="99">
        <v>61</v>
      </c>
      <c r="B312" s="115" t="s">
        <v>307</v>
      </c>
      <c r="C312" s="18" t="s">
        <v>43</v>
      </c>
      <c r="D312" s="19"/>
      <c r="E312" s="98"/>
      <c r="F312" s="20"/>
      <c r="G312" s="20"/>
      <c r="H312" s="21"/>
      <c r="I312" s="21"/>
      <c r="J312" s="22"/>
      <c r="K312" s="22"/>
      <c r="L312" s="22"/>
      <c r="M312" s="22"/>
      <c r="N312" s="21"/>
      <c r="O312" s="30"/>
      <c r="P312" s="30"/>
      <c r="Q312" s="30"/>
      <c r="R312" s="30"/>
      <c r="S312" s="24"/>
    </row>
    <row r="313" spans="1:19" s="25" customFormat="1" ht="12" customHeight="1">
      <c r="A313" s="100"/>
      <c r="B313" s="115"/>
      <c r="C313" s="18" t="s">
        <v>44</v>
      </c>
      <c r="D313" s="19"/>
      <c r="E313" s="98"/>
      <c r="F313" s="20"/>
      <c r="G313" s="20"/>
      <c r="H313" s="21"/>
      <c r="I313" s="21"/>
      <c r="J313" s="22"/>
      <c r="K313" s="22"/>
      <c r="L313" s="22"/>
      <c r="M313" s="22"/>
      <c r="N313" s="21"/>
      <c r="O313" s="30"/>
      <c r="P313" s="30"/>
      <c r="Q313" s="30"/>
      <c r="R313" s="30"/>
      <c r="S313" s="24"/>
    </row>
    <row r="314" spans="1:19" ht="11.25" customHeight="1">
      <c r="A314" s="110" t="s">
        <v>308</v>
      </c>
      <c r="B314" s="112" t="s">
        <v>301</v>
      </c>
      <c r="C314" s="11" t="s">
        <v>37</v>
      </c>
      <c r="D314" s="26" t="s">
        <v>38</v>
      </c>
      <c r="E314" s="26" t="s">
        <v>39</v>
      </c>
      <c r="F314" s="107" t="s">
        <v>302</v>
      </c>
      <c r="G314" s="107" t="s">
        <v>303</v>
      </c>
      <c r="H314" s="27">
        <v>1449.9999999999998</v>
      </c>
      <c r="I314" s="28">
        <v>1710.9999999999995</v>
      </c>
      <c r="J314" s="60">
        <v>0</v>
      </c>
      <c r="K314" s="60">
        <v>2075.14</v>
      </c>
      <c r="L314" s="60">
        <v>10026.46</v>
      </c>
      <c r="M314" s="60">
        <v>819.58</v>
      </c>
      <c r="N314" s="27">
        <f t="shared" si="11"/>
        <v>12921.179999999998</v>
      </c>
      <c r="O314" s="15">
        <f t="shared" si="12"/>
        <v>0</v>
      </c>
      <c r="P314" s="15">
        <f t="shared" si="12"/>
        <v>16.05998832923928</v>
      </c>
      <c r="Q314" s="15">
        <f t="shared" si="12"/>
        <v>77.59709252560525</v>
      </c>
      <c r="R314" s="15">
        <f t="shared" si="12"/>
        <v>6.3429191451554745</v>
      </c>
      <c r="S314" s="29">
        <v>23285.236490454317</v>
      </c>
    </row>
    <row r="315" spans="1:19" ht="11.25" customHeight="1">
      <c r="A315" s="111"/>
      <c r="B315" s="112"/>
      <c r="C315" s="11" t="s">
        <v>40</v>
      </c>
      <c r="D315" s="26" t="s">
        <v>41</v>
      </c>
      <c r="E315" s="26" t="s">
        <v>39</v>
      </c>
      <c r="F315" s="107"/>
      <c r="G315" s="107"/>
      <c r="H315" s="27">
        <v>1586</v>
      </c>
      <c r="I315" s="28">
        <v>1871.4799999999998</v>
      </c>
      <c r="J315" s="60">
        <v>0</v>
      </c>
      <c r="K315" s="60">
        <v>2075.14</v>
      </c>
      <c r="L315" s="60">
        <v>10026.46</v>
      </c>
      <c r="M315" s="60">
        <v>819.58</v>
      </c>
      <c r="N315" s="27">
        <f t="shared" si="11"/>
        <v>12921.179999999998</v>
      </c>
      <c r="O315" s="15">
        <f t="shared" si="12"/>
        <v>0</v>
      </c>
      <c r="P315" s="15">
        <f t="shared" si="12"/>
        <v>16.05998832923928</v>
      </c>
      <c r="Q315" s="15">
        <f t="shared" si="12"/>
        <v>77.59709252560525</v>
      </c>
      <c r="R315" s="15">
        <f t="shared" si="12"/>
        <v>6.3429191451554745</v>
      </c>
      <c r="S315" s="29">
        <v>23285.236490454317</v>
      </c>
    </row>
    <row r="316" spans="1:19" s="25" customFormat="1" ht="12" customHeight="1">
      <c r="A316" s="99">
        <v>62</v>
      </c>
      <c r="B316" s="115" t="s">
        <v>309</v>
      </c>
      <c r="C316" s="18" t="s">
        <v>43</v>
      </c>
      <c r="D316" s="19"/>
      <c r="E316" s="98"/>
      <c r="F316" s="20"/>
      <c r="G316" s="20"/>
      <c r="H316" s="21"/>
      <c r="I316" s="21"/>
      <c r="J316" s="22"/>
      <c r="K316" s="22"/>
      <c r="L316" s="22"/>
      <c r="M316" s="22"/>
      <c r="N316" s="21"/>
      <c r="O316" s="30"/>
      <c r="P316" s="30"/>
      <c r="Q316" s="30"/>
      <c r="R316" s="30"/>
      <c r="S316" s="24"/>
    </row>
    <row r="317" spans="1:19" s="25" customFormat="1" ht="12" customHeight="1">
      <c r="A317" s="100"/>
      <c r="B317" s="115"/>
      <c r="C317" s="18" t="s">
        <v>44</v>
      </c>
      <c r="D317" s="19"/>
      <c r="E317" s="98"/>
      <c r="F317" s="20"/>
      <c r="G317" s="20"/>
      <c r="H317" s="21"/>
      <c r="I317" s="21"/>
      <c r="J317" s="22"/>
      <c r="K317" s="22"/>
      <c r="L317" s="22"/>
      <c r="M317" s="22"/>
      <c r="N317" s="21"/>
      <c r="O317" s="30"/>
      <c r="P317" s="30"/>
      <c r="Q317" s="30"/>
      <c r="R317" s="30"/>
      <c r="S317" s="24"/>
    </row>
    <row r="318" spans="1:19" ht="11.25" customHeight="1">
      <c r="A318" s="110" t="s">
        <v>310</v>
      </c>
      <c r="B318" s="112" t="s">
        <v>301</v>
      </c>
      <c r="C318" s="11" t="s">
        <v>37</v>
      </c>
      <c r="D318" s="26" t="s">
        <v>38</v>
      </c>
      <c r="E318" s="26" t="s">
        <v>39</v>
      </c>
      <c r="F318" s="107" t="s">
        <v>302</v>
      </c>
      <c r="G318" s="107" t="s">
        <v>303</v>
      </c>
      <c r="H318" s="27">
        <v>1450</v>
      </c>
      <c r="I318" s="28">
        <v>1711</v>
      </c>
      <c r="J318" s="60">
        <v>0</v>
      </c>
      <c r="K318" s="60">
        <v>2207.55</v>
      </c>
      <c r="L318" s="60">
        <v>6373.83</v>
      </c>
      <c r="M318" s="60">
        <v>317.36</v>
      </c>
      <c r="N318" s="27">
        <f t="shared" si="11"/>
        <v>8898.740000000002</v>
      </c>
      <c r="O318" s="15">
        <f t="shared" si="12"/>
        <v>0</v>
      </c>
      <c r="P318" s="15">
        <f t="shared" si="12"/>
        <v>24.807444649467225</v>
      </c>
      <c r="Q318" s="15">
        <f t="shared" si="12"/>
        <v>71.62620775525522</v>
      </c>
      <c r="R318" s="15">
        <f t="shared" si="12"/>
        <v>3.566347595277533</v>
      </c>
      <c r="S318" s="29">
        <v>14344.456578789472</v>
      </c>
    </row>
    <row r="319" spans="1:19" ht="11.25" customHeight="1">
      <c r="A319" s="111"/>
      <c r="B319" s="112"/>
      <c r="C319" s="11" t="s">
        <v>40</v>
      </c>
      <c r="D319" s="26" t="s">
        <v>41</v>
      </c>
      <c r="E319" s="26" t="s">
        <v>39</v>
      </c>
      <c r="F319" s="107"/>
      <c r="G319" s="107"/>
      <c r="H319" s="27">
        <v>1586</v>
      </c>
      <c r="I319" s="28">
        <v>1871.4799999999998</v>
      </c>
      <c r="J319" s="60">
        <v>0</v>
      </c>
      <c r="K319" s="60">
        <v>2207.55</v>
      </c>
      <c r="L319" s="60">
        <v>6373.83</v>
      </c>
      <c r="M319" s="60">
        <v>317.36</v>
      </c>
      <c r="N319" s="27">
        <f t="shared" si="11"/>
        <v>8898.740000000002</v>
      </c>
      <c r="O319" s="15">
        <f t="shared" si="12"/>
        <v>0</v>
      </c>
      <c r="P319" s="15">
        <f t="shared" si="12"/>
        <v>24.807444649467225</v>
      </c>
      <c r="Q319" s="15">
        <f t="shared" si="12"/>
        <v>71.62620775525522</v>
      </c>
      <c r="R319" s="15">
        <f t="shared" si="12"/>
        <v>3.566347595277533</v>
      </c>
      <c r="S319" s="29">
        <v>14344.456578789472</v>
      </c>
    </row>
    <row r="320" spans="1:19" s="25" customFormat="1" ht="12" customHeight="1">
      <c r="A320" s="99">
        <v>63</v>
      </c>
      <c r="B320" s="115" t="s">
        <v>311</v>
      </c>
      <c r="C320" s="18" t="s">
        <v>43</v>
      </c>
      <c r="D320" s="19"/>
      <c r="E320" s="98"/>
      <c r="F320" s="20"/>
      <c r="G320" s="20"/>
      <c r="H320" s="21"/>
      <c r="I320" s="21"/>
      <c r="J320" s="22"/>
      <c r="K320" s="22"/>
      <c r="L320" s="22"/>
      <c r="M320" s="22"/>
      <c r="N320" s="21"/>
      <c r="O320" s="30"/>
      <c r="P320" s="30"/>
      <c r="Q320" s="30"/>
      <c r="R320" s="30"/>
      <c r="S320" s="24"/>
    </row>
    <row r="321" spans="1:19" s="25" customFormat="1" ht="12" customHeight="1">
      <c r="A321" s="100"/>
      <c r="B321" s="115"/>
      <c r="C321" s="18" t="s">
        <v>44</v>
      </c>
      <c r="D321" s="19"/>
      <c r="E321" s="98"/>
      <c r="F321" s="20"/>
      <c r="G321" s="20"/>
      <c r="H321" s="21"/>
      <c r="I321" s="21"/>
      <c r="J321" s="22"/>
      <c r="K321" s="22"/>
      <c r="L321" s="22"/>
      <c r="M321" s="22"/>
      <c r="N321" s="21"/>
      <c r="O321" s="30"/>
      <c r="P321" s="30"/>
      <c r="Q321" s="30"/>
      <c r="R321" s="30"/>
      <c r="S321" s="24"/>
    </row>
    <row r="322" spans="1:19" ht="11.25" customHeight="1">
      <c r="A322" s="110" t="s">
        <v>312</v>
      </c>
      <c r="B322" s="112" t="s">
        <v>301</v>
      </c>
      <c r="C322" s="11" t="s">
        <v>37</v>
      </c>
      <c r="D322" s="26" t="s">
        <v>38</v>
      </c>
      <c r="E322" s="26" t="s">
        <v>39</v>
      </c>
      <c r="F322" s="107" t="s">
        <v>302</v>
      </c>
      <c r="G322" s="107" t="s">
        <v>303</v>
      </c>
      <c r="H322" s="27">
        <v>1450</v>
      </c>
      <c r="I322" s="28">
        <v>1711</v>
      </c>
      <c r="J322" s="60">
        <v>0</v>
      </c>
      <c r="K322" s="60">
        <v>1239.25</v>
      </c>
      <c r="L322" s="60">
        <v>5068.19</v>
      </c>
      <c r="M322" s="60">
        <v>1354.82</v>
      </c>
      <c r="N322" s="27">
        <f t="shared" si="11"/>
        <v>7662.259999999999</v>
      </c>
      <c r="O322" s="15">
        <f t="shared" si="12"/>
        <v>0</v>
      </c>
      <c r="P322" s="15">
        <f t="shared" si="12"/>
        <v>16.1734266391378</v>
      </c>
      <c r="Q322" s="15">
        <f t="shared" si="12"/>
        <v>66.14484499351366</v>
      </c>
      <c r="R322" s="15">
        <f t="shared" si="12"/>
        <v>17.681728367348537</v>
      </c>
      <c r="S322" s="29">
        <v>13775.432409111463</v>
      </c>
    </row>
    <row r="323" spans="1:19" ht="11.25" customHeight="1">
      <c r="A323" s="111"/>
      <c r="B323" s="112"/>
      <c r="C323" s="11" t="s">
        <v>40</v>
      </c>
      <c r="D323" s="26" t="s">
        <v>41</v>
      </c>
      <c r="E323" s="26" t="s">
        <v>39</v>
      </c>
      <c r="F323" s="107"/>
      <c r="G323" s="107"/>
      <c r="H323" s="27">
        <v>1586</v>
      </c>
      <c r="I323" s="28">
        <v>1871.4799999999998</v>
      </c>
      <c r="J323" s="60">
        <v>0</v>
      </c>
      <c r="K323" s="60">
        <v>1239.25</v>
      </c>
      <c r="L323" s="60">
        <v>5068.19</v>
      </c>
      <c r="M323" s="60">
        <v>1354.82</v>
      </c>
      <c r="N323" s="27">
        <f t="shared" si="11"/>
        <v>7662.259999999999</v>
      </c>
      <c r="O323" s="15">
        <f t="shared" si="12"/>
        <v>0</v>
      </c>
      <c r="P323" s="15">
        <f t="shared" si="12"/>
        <v>16.1734266391378</v>
      </c>
      <c r="Q323" s="15">
        <f t="shared" si="12"/>
        <v>66.14484499351366</v>
      </c>
      <c r="R323" s="15">
        <f t="shared" si="12"/>
        <v>17.681728367348537</v>
      </c>
      <c r="S323" s="29">
        <v>13775.432409111463</v>
      </c>
    </row>
    <row r="324" spans="1:19" s="25" customFormat="1" ht="12" customHeight="1">
      <c r="A324" s="99">
        <v>64</v>
      </c>
      <c r="B324" s="115" t="s">
        <v>313</v>
      </c>
      <c r="C324" s="18" t="s">
        <v>43</v>
      </c>
      <c r="D324" s="19"/>
      <c r="E324" s="98"/>
      <c r="F324" s="20"/>
      <c r="G324" s="20"/>
      <c r="H324" s="21"/>
      <c r="I324" s="21"/>
      <c r="J324" s="22"/>
      <c r="K324" s="22"/>
      <c r="L324" s="22"/>
      <c r="M324" s="22"/>
      <c r="N324" s="21"/>
      <c r="O324" s="30"/>
      <c r="P324" s="30"/>
      <c r="Q324" s="30"/>
      <c r="R324" s="30"/>
      <c r="S324" s="24"/>
    </row>
    <row r="325" spans="1:19" s="25" customFormat="1" ht="12" customHeight="1">
      <c r="A325" s="100"/>
      <c r="B325" s="115"/>
      <c r="C325" s="18" t="s">
        <v>44</v>
      </c>
      <c r="D325" s="19"/>
      <c r="E325" s="98"/>
      <c r="F325" s="20"/>
      <c r="G325" s="20"/>
      <c r="H325" s="21"/>
      <c r="I325" s="21"/>
      <c r="J325" s="22"/>
      <c r="K325" s="22"/>
      <c r="L325" s="22"/>
      <c r="M325" s="22"/>
      <c r="N325" s="21"/>
      <c r="O325" s="30"/>
      <c r="P325" s="30"/>
      <c r="Q325" s="30"/>
      <c r="R325" s="30"/>
      <c r="S325" s="24"/>
    </row>
    <row r="326" spans="1:19" ht="11.25" customHeight="1">
      <c r="A326" s="110" t="s">
        <v>314</v>
      </c>
      <c r="B326" s="112" t="s">
        <v>301</v>
      </c>
      <c r="C326" s="11" t="s">
        <v>37</v>
      </c>
      <c r="D326" s="26" t="s">
        <v>38</v>
      </c>
      <c r="E326" s="26" t="s">
        <v>39</v>
      </c>
      <c r="F326" s="107" t="s">
        <v>302</v>
      </c>
      <c r="G326" s="107" t="s">
        <v>303</v>
      </c>
      <c r="H326" s="27">
        <v>1450</v>
      </c>
      <c r="I326" s="28">
        <v>1711</v>
      </c>
      <c r="J326" s="60">
        <v>0</v>
      </c>
      <c r="K326" s="60">
        <v>1957.14</v>
      </c>
      <c r="L326" s="60">
        <v>6668.25</v>
      </c>
      <c r="M326" s="60">
        <v>427.57</v>
      </c>
      <c r="N326" s="27">
        <f t="shared" si="11"/>
        <v>9052.96</v>
      </c>
      <c r="O326" s="15">
        <f t="shared" si="12"/>
        <v>0</v>
      </c>
      <c r="P326" s="15">
        <f t="shared" si="12"/>
        <v>21.618785458015946</v>
      </c>
      <c r="Q326" s="15">
        <f t="shared" si="12"/>
        <v>73.6582289107651</v>
      </c>
      <c r="R326" s="15">
        <f t="shared" si="12"/>
        <v>4.722985631218961</v>
      </c>
      <c r="S326" s="29">
        <v>16333.200628269346</v>
      </c>
    </row>
    <row r="327" spans="1:19" ht="11.25" customHeight="1">
      <c r="A327" s="111"/>
      <c r="B327" s="112"/>
      <c r="C327" s="11" t="s">
        <v>40</v>
      </c>
      <c r="D327" s="26" t="s">
        <v>41</v>
      </c>
      <c r="E327" s="26" t="s">
        <v>39</v>
      </c>
      <c r="F327" s="107"/>
      <c r="G327" s="107"/>
      <c r="H327" s="27">
        <v>1586</v>
      </c>
      <c r="I327" s="28">
        <v>1871.4799999999998</v>
      </c>
      <c r="J327" s="60">
        <v>0</v>
      </c>
      <c r="K327" s="60">
        <v>1957.14</v>
      </c>
      <c r="L327" s="60">
        <v>6668.25</v>
      </c>
      <c r="M327" s="60">
        <v>427.57</v>
      </c>
      <c r="N327" s="27">
        <f t="shared" si="11"/>
        <v>9052.96</v>
      </c>
      <c r="O327" s="15">
        <f t="shared" si="12"/>
        <v>0</v>
      </c>
      <c r="P327" s="15">
        <f t="shared" si="12"/>
        <v>21.618785458015946</v>
      </c>
      <c r="Q327" s="15">
        <f t="shared" si="12"/>
        <v>73.6582289107651</v>
      </c>
      <c r="R327" s="15">
        <f t="shared" si="12"/>
        <v>4.722985631218961</v>
      </c>
      <c r="S327" s="29">
        <v>16333.200628269346</v>
      </c>
    </row>
    <row r="328" spans="1:19" s="25" customFormat="1" ht="12" customHeight="1">
      <c r="A328" s="99">
        <v>65</v>
      </c>
      <c r="B328" s="115" t="s">
        <v>315</v>
      </c>
      <c r="C328" s="18" t="s">
        <v>43</v>
      </c>
      <c r="D328" s="19"/>
      <c r="E328" s="98"/>
      <c r="F328" s="20"/>
      <c r="G328" s="20"/>
      <c r="H328" s="21"/>
      <c r="I328" s="21"/>
      <c r="J328" s="22"/>
      <c r="K328" s="22"/>
      <c r="L328" s="22"/>
      <c r="M328" s="22"/>
      <c r="N328" s="21"/>
      <c r="O328" s="30"/>
      <c r="P328" s="30"/>
      <c r="Q328" s="30"/>
      <c r="R328" s="30"/>
      <c r="S328" s="24"/>
    </row>
    <row r="329" spans="1:19" s="25" customFormat="1" ht="12" customHeight="1">
      <c r="A329" s="100"/>
      <c r="B329" s="115"/>
      <c r="C329" s="18" t="s">
        <v>44</v>
      </c>
      <c r="D329" s="19"/>
      <c r="E329" s="98"/>
      <c r="F329" s="20"/>
      <c r="G329" s="20"/>
      <c r="H329" s="21"/>
      <c r="I329" s="21"/>
      <c r="J329" s="22"/>
      <c r="K329" s="22"/>
      <c r="L329" s="22"/>
      <c r="M329" s="22"/>
      <c r="N329" s="21"/>
      <c r="O329" s="30"/>
      <c r="P329" s="30"/>
      <c r="Q329" s="30"/>
      <c r="R329" s="30"/>
      <c r="S329" s="24"/>
    </row>
    <row r="330" spans="1:19" ht="11.25" customHeight="1">
      <c r="A330" s="110" t="s">
        <v>316</v>
      </c>
      <c r="B330" s="112" t="s">
        <v>306</v>
      </c>
      <c r="C330" s="11" t="s">
        <v>37</v>
      </c>
      <c r="D330" s="26" t="s">
        <v>38</v>
      </c>
      <c r="E330" s="26" t="s">
        <v>39</v>
      </c>
      <c r="F330" s="107" t="s">
        <v>302</v>
      </c>
      <c r="G330" s="107" t="s">
        <v>303</v>
      </c>
      <c r="H330" s="27">
        <v>2619</v>
      </c>
      <c r="I330" s="28">
        <v>2619</v>
      </c>
      <c r="J330" s="60">
        <v>0</v>
      </c>
      <c r="K330" s="60">
        <v>821</v>
      </c>
      <c r="L330" s="60">
        <v>950</v>
      </c>
      <c r="M330" s="60">
        <v>14</v>
      </c>
      <c r="N330" s="27">
        <f t="shared" si="11"/>
        <v>1785</v>
      </c>
      <c r="O330" s="15">
        <f t="shared" si="12"/>
        <v>0</v>
      </c>
      <c r="P330" s="15">
        <f t="shared" si="12"/>
        <v>45.99439775910364</v>
      </c>
      <c r="Q330" s="15">
        <f t="shared" si="12"/>
        <v>53.221288515406165</v>
      </c>
      <c r="R330" s="15">
        <f t="shared" si="12"/>
        <v>0.7843137254901961</v>
      </c>
      <c r="S330" s="29">
        <v>4905.0871674</v>
      </c>
    </row>
    <row r="331" spans="1:19" ht="11.25" customHeight="1">
      <c r="A331" s="111"/>
      <c r="B331" s="112"/>
      <c r="C331" s="11" t="s">
        <v>40</v>
      </c>
      <c r="D331" s="26" t="s">
        <v>41</v>
      </c>
      <c r="E331" s="26" t="s">
        <v>39</v>
      </c>
      <c r="F331" s="107"/>
      <c r="G331" s="107"/>
      <c r="H331" s="27">
        <v>2878</v>
      </c>
      <c r="I331" s="28">
        <v>2878</v>
      </c>
      <c r="J331" s="60">
        <v>0</v>
      </c>
      <c r="K331" s="60">
        <v>821</v>
      </c>
      <c r="L331" s="60">
        <v>950</v>
      </c>
      <c r="M331" s="60">
        <v>14</v>
      </c>
      <c r="N331" s="27">
        <f t="shared" si="11"/>
        <v>1785</v>
      </c>
      <c r="O331" s="15">
        <f t="shared" si="12"/>
        <v>0</v>
      </c>
      <c r="P331" s="15">
        <f t="shared" si="12"/>
        <v>45.99439775910364</v>
      </c>
      <c r="Q331" s="15">
        <f t="shared" si="12"/>
        <v>53.221288515406165</v>
      </c>
      <c r="R331" s="15">
        <f t="shared" si="12"/>
        <v>0.7843137254901961</v>
      </c>
      <c r="S331" s="29">
        <v>4905.0871674</v>
      </c>
    </row>
    <row r="332" spans="1:19" ht="11.25" customHeight="1">
      <c r="A332" s="110" t="s">
        <v>317</v>
      </c>
      <c r="B332" s="112" t="s">
        <v>318</v>
      </c>
      <c r="C332" s="11" t="s">
        <v>37</v>
      </c>
      <c r="D332" s="26" t="s">
        <v>38</v>
      </c>
      <c r="E332" s="26" t="s">
        <v>39</v>
      </c>
      <c r="F332" s="107" t="s">
        <v>319</v>
      </c>
      <c r="G332" s="107" t="s">
        <v>320</v>
      </c>
      <c r="H332" s="27">
        <v>1665</v>
      </c>
      <c r="I332" s="28">
        <v>1665</v>
      </c>
      <c r="J332" s="60">
        <v>0</v>
      </c>
      <c r="K332" s="60">
        <v>1730</v>
      </c>
      <c r="L332" s="60">
        <v>1730</v>
      </c>
      <c r="M332" s="60">
        <v>115</v>
      </c>
      <c r="N332" s="27">
        <f t="shared" si="11"/>
        <v>3575</v>
      </c>
      <c r="O332" s="15">
        <f t="shared" si="12"/>
        <v>0</v>
      </c>
      <c r="P332" s="15">
        <f t="shared" si="12"/>
        <v>48.39160839160839</v>
      </c>
      <c r="Q332" s="15">
        <f t="shared" si="12"/>
        <v>48.39160839160839</v>
      </c>
      <c r="R332" s="15">
        <f t="shared" si="12"/>
        <v>3.2167832167832167</v>
      </c>
      <c r="S332" s="29">
        <v>6279.0444572000015</v>
      </c>
    </row>
    <row r="333" spans="1:19" ht="11.25" customHeight="1">
      <c r="A333" s="111"/>
      <c r="B333" s="112"/>
      <c r="C333" s="11" t="s">
        <v>40</v>
      </c>
      <c r="D333" s="26" t="s">
        <v>41</v>
      </c>
      <c r="E333" s="26" t="s">
        <v>39</v>
      </c>
      <c r="F333" s="107"/>
      <c r="G333" s="107"/>
      <c r="H333" s="27">
        <v>1848</v>
      </c>
      <c r="I333" s="28">
        <v>1848</v>
      </c>
      <c r="J333" s="60">
        <v>0</v>
      </c>
      <c r="K333" s="60">
        <v>1730</v>
      </c>
      <c r="L333" s="60">
        <v>1730</v>
      </c>
      <c r="M333" s="60">
        <v>115</v>
      </c>
      <c r="N333" s="27">
        <f t="shared" si="11"/>
        <v>3575</v>
      </c>
      <c r="O333" s="15">
        <f t="shared" si="12"/>
        <v>0</v>
      </c>
      <c r="P333" s="15">
        <f t="shared" si="12"/>
        <v>48.39160839160839</v>
      </c>
      <c r="Q333" s="15">
        <f t="shared" si="12"/>
        <v>48.39160839160839</v>
      </c>
      <c r="R333" s="15">
        <f t="shared" si="12"/>
        <v>3.2167832167832167</v>
      </c>
      <c r="S333" s="29">
        <v>6279.0444572000015</v>
      </c>
    </row>
    <row r="334" spans="1:19" s="25" customFormat="1" ht="12" customHeight="1">
      <c r="A334" s="99">
        <v>66</v>
      </c>
      <c r="B334" s="115" t="s">
        <v>321</v>
      </c>
      <c r="C334" s="18" t="s">
        <v>43</v>
      </c>
      <c r="D334" s="19"/>
      <c r="E334" s="98"/>
      <c r="F334" s="20"/>
      <c r="G334" s="20"/>
      <c r="H334" s="21"/>
      <c r="I334" s="21"/>
      <c r="J334" s="22"/>
      <c r="K334" s="22"/>
      <c r="L334" s="22"/>
      <c r="M334" s="22"/>
      <c r="N334" s="21"/>
      <c r="O334" s="30"/>
      <c r="P334" s="30"/>
      <c r="Q334" s="30"/>
      <c r="R334" s="30"/>
      <c r="S334" s="24"/>
    </row>
    <row r="335" spans="1:19" s="25" customFormat="1" ht="12" customHeight="1">
      <c r="A335" s="100"/>
      <c r="B335" s="115"/>
      <c r="C335" s="18" t="s">
        <v>44</v>
      </c>
      <c r="D335" s="19"/>
      <c r="E335" s="98"/>
      <c r="F335" s="20"/>
      <c r="G335" s="20"/>
      <c r="H335" s="21"/>
      <c r="I335" s="21"/>
      <c r="J335" s="22"/>
      <c r="K335" s="22"/>
      <c r="L335" s="22"/>
      <c r="M335" s="22"/>
      <c r="N335" s="21"/>
      <c r="O335" s="30"/>
      <c r="P335" s="30"/>
      <c r="Q335" s="30"/>
      <c r="R335" s="30"/>
      <c r="S335" s="24"/>
    </row>
    <row r="336" spans="1:19" ht="11.25" customHeight="1">
      <c r="A336" s="110" t="s">
        <v>322</v>
      </c>
      <c r="B336" s="112" t="s">
        <v>323</v>
      </c>
      <c r="C336" s="11" t="s">
        <v>37</v>
      </c>
      <c r="D336" s="26" t="s">
        <v>38</v>
      </c>
      <c r="E336" s="26" t="s">
        <v>39</v>
      </c>
      <c r="F336" s="107" t="s">
        <v>58</v>
      </c>
      <c r="G336" s="107" t="s">
        <v>324</v>
      </c>
      <c r="H336" s="27">
        <v>1388</v>
      </c>
      <c r="I336" s="28">
        <v>1637.84</v>
      </c>
      <c r="J336" s="60">
        <v>0</v>
      </c>
      <c r="K336" s="60">
        <v>10499</v>
      </c>
      <c r="L336" s="60">
        <v>56862</v>
      </c>
      <c r="M336" s="60">
        <v>8122</v>
      </c>
      <c r="N336" s="27">
        <f aca="true" t="shared" si="13" ref="N336:N397">SUM(J336:M336)</f>
        <v>75483</v>
      </c>
      <c r="O336" s="15">
        <f aca="true" t="shared" si="14" ref="O336:R397">J336/$N336*100</f>
        <v>0</v>
      </c>
      <c r="P336" s="15">
        <f t="shared" si="14"/>
        <v>13.909092113456008</v>
      </c>
      <c r="Q336" s="15">
        <f t="shared" si="14"/>
        <v>75.33086920233694</v>
      </c>
      <c r="R336" s="15">
        <f t="shared" si="14"/>
        <v>10.760038684207041</v>
      </c>
      <c r="S336" s="29">
        <v>138385.50731580608</v>
      </c>
    </row>
    <row r="337" spans="1:19" ht="11.25" customHeight="1">
      <c r="A337" s="111"/>
      <c r="B337" s="112"/>
      <c r="C337" s="11" t="s">
        <v>40</v>
      </c>
      <c r="D337" s="26" t="s">
        <v>41</v>
      </c>
      <c r="E337" s="26" t="s">
        <v>39</v>
      </c>
      <c r="F337" s="107"/>
      <c r="G337" s="107"/>
      <c r="H337" s="27">
        <v>1524</v>
      </c>
      <c r="I337" s="28">
        <v>1798.32</v>
      </c>
      <c r="J337" s="60">
        <v>0</v>
      </c>
      <c r="K337" s="60">
        <v>10499</v>
      </c>
      <c r="L337" s="60">
        <v>56862</v>
      </c>
      <c r="M337" s="60">
        <v>8122</v>
      </c>
      <c r="N337" s="27">
        <f t="shared" si="13"/>
        <v>75483</v>
      </c>
      <c r="O337" s="15">
        <f t="shared" si="14"/>
        <v>0</v>
      </c>
      <c r="P337" s="15">
        <f t="shared" si="14"/>
        <v>13.909092113456008</v>
      </c>
      <c r="Q337" s="15">
        <f t="shared" si="14"/>
        <v>75.33086920233694</v>
      </c>
      <c r="R337" s="15">
        <f t="shared" si="14"/>
        <v>10.760038684207041</v>
      </c>
      <c r="S337" s="29">
        <v>138385.50731580608</v>
      </c>
    </row>
    <row r="338" spans="1:19" s="25" customFormat="1" ht="12" customHeight="1">
      <c r="A338" s="99">
        <v>67</v>
      </c>
      <c r="B338" s="115" t="s">
        <v>325</v>
      </c>
      <c r="C338" s="18" t="s">
        <v>43</v>
      </c>
      <c r="D338" s="19"/>
      <c r="E338" s="98"/>
      <c r="F338" s="20"/>
      <c r="G338" s="20"/>
      <c r="H338" s="21"/>
      <c r="I338" s="21"/>
      <c r="J338" s="22"/>
      <c r="K338" s="22"/>
      <c r="L338" s="22"/>
      <c r="M338" s="22"/>
      <c r="N338" s="21"/>
      <c r="O338" s="30"/>
      <c r="P338" s="30"/>
      <c r="Q338" s="30"/>
      <c r="R338" s="30"/>
      <c r="S338" s="24"/>
    </row>
    <row r="339" spans="1:19" s="25" customFormat="1" ht="12" customHeight="1">
      <c r="A339" s="100"/>
      <c r="B339" s="115"/>
      <c r="C339" s="18" t="s">
        <v>44</v>
      </c>
      <c r="D339" s="19"/>
      <c r="E339" s="98"/>
      <c r="F339" s="20"/>
      <c r="G339" s="20"/>
      <c r="H339" s="21"/>
      <c r="I339" s="21"/>
      <c r="J339" s="22"/>
      <c r="K339" s="22"/>
      <c r="L339" s="22"/>
      <c r="M339" s="22"/>
      <c r="N339" s="21"/>
      <c r="O339" s="30"/>
      <c r="P339" s="30"/>
      <c r="Q339" s="30"/>
      <c r="R339" s="30"/>
      <c r="S339" s="24"/>
    </row>
    <row r="340" spans="1:19" ht="11.25" customHeight="1">
      <c r="A340" s="110" t="s">
        <v>326</v>
      </c>
      <c r="B340" s="112" t="s">
        <v>327</v>
      </c>
      <c r="C340" s="11" t="s">
        <v>37</v>
      </c>
      <c r="D340" s="26" t="s">
        <v>38</v>
      </c>
      <c r="E340" s="26" t="s">
        <v>39</v>
      </c>
      <c r="F340" s="107" t="s">
        <v>58</v>
      </c>
      <c r="G340" s="107" t="s">
        <v>324</v>
      </c>
      <c r="H340" s="27">
        <v>1297</v>
      </c>
      <c r="I340" s="28">
        <v>1297</v>
      </c>
      <c r="J340" s="60">
        <v>0</v>
      </c>
      <c r="K340" s="60">
        <v>2851</v>
      </c>
      <c r="L340" s="60">
        <v>14347</v>
      </c>
      <c r="M340" s="60">
        <v>890</v>
      </c>
      <c r="N340" s="27">
        <f t="shared" si="13"/>
        <v>18088</v>
      </c>
      <c r="O340" s="15">
        <f t="shared" si="14"/>
        <v>0</v>
      </c>
      <c r="P340" s="15">
        <f t="shared" si="14"/>
        <v>15.761831048208757</v>
      </c>
      <c r="Q340" s="15">
        <f t="shared" si="14"/>
        <v>79.31777974347634</v>
      </c>
      <c r="R340" s="15">
        <f t="shared" si="14"/>
        <v>4.920389208314905</v>
      </c>
      <c r="S340" s="29">
        <v>24611.582745755084</v>
      </c>
    </row>
    <row r="341" spans="1:19" ht="11.25" customHeight="1">
      <c r="A341" s="111"/>
      <c r="B341" s="112"/>
      <c r="C341" s="11" t="s">
        <v>40</v>
      </c>
      <c r="D341" s="26" t="s">
        <v>41</v>
      </c>
      <c r="E341" s="26" t="s">
        <v>39</v>
      </c>
      <c r="F341" s="107"/>
      <c r="G341" s="107"/>
      <c r="H341" s="27">
        <v>1425</v>
      </c>
      <c r="I341" s="28">
        <v>1425</v>
      </c>
      <c r="J341" s="60">
        <v>0</v>
      </c>
      <c r="K341" s="60">
        <v>2851</v>
      </c>
      <c r="L341" s="60">
        <v>14347</v>
      </c>
      <c r="M341" s="60">
        <v>890</v>
      </c>
      <c r="N341" s="27">
        <f t="shared" si="13"/>
        <v>18088</v>
      </c>
      <c r="O341" s="15">
        <f t="shared" si="14"/>
        <v>0</v>
      </c>
      <c r="P341" s="15">
        <f t="shared" si="14"/>
        <v>15.761831048208757</v>
      </c>
      <c r="Q341" s="15">
        <f t="shared" si="14"/>
        <v>79.31777974347634</v>
      </c>
      <c r="R341" s="15">
        <f t="shared" si="14"/>
        <v>4.920389208314905</v>
      </c>
      <c r="S341" s="29">
        <v>24611.582745755084</v>
      </c>
    </row>
    <row r="342" spans="1:19" s="25" customFormat="1" ht="12" customHeight="1">
      <c r="A342" s="99">
        <v>68</v>
      </c>
      <c r="B342" s="115" t="s">
        <v>328</v>
      </c>
      <c r="C342" s="18" t="s">
        <v>43</v>
      </c>
      <c r="D342" s="19"/>
      <c r="E342" s="98"/>
      <c r="F342" s="20"/>
      <c r="G342" s="20"/>
      <c r="H342" s="21"/>
      <c r="I342" s="21"/>
      <c r="J342" s="22"/>
      <c r="K342" s="22"/>
      <c r="L342" s="22"/>
      <c r="M342" s="22"/>
      <c r="N342" s="21"/>
      <c r="O342" s="30"/>
      <c r="P342" s="30"/>
      <c r="Q342" s="30"/>
      <c r="R342" s="30"/>
      <c r="S342" s="24"/>
    </row>
    <row r="343" spans="1:19" s="25" customFormat="1" ht="12" customHeight="1">
      <c r="A343" s="100"/>
      <c r="B343" s="115"/>
      <c r="C343" s="18" t="s">
        <v>44</v>
      </c>
      <c r="D343" s="19"/>
      <c r="E343" s="98"/>
      <c r="F343" s="20"/>
      <c r="G343" s="20"/>
      <c r="H343" s="21"/>
      <c r="I343" s="21"/>
      <c r="J343" s="22"/>
      <c r="K343" s="22"/>
      <c r="L343" s="22"/>
      <c r="M343" s="22"/>
      <c r="N343" s="21"/>
      <c r="O343" s="30"/>
      <c r="P343" s="30"/>
      <c r="Q343" s="30"/>
      <c r="R343" s="30"/>
      <c r="S343" s="24"/>
    </row>
    <row r="344" spans="1:19" ht="11.25" customHeight="1">
      <c r="A344" s="110" t="s">
        <v>329</v>
      </c>
      <c r="B344" s="112" t="s">
        <v>330</v>
      </c>
      <c r="C344" s="11" t="s">
        <v>37</v>
      </c>
      <c r="D344" s="26" t="s">
        <v>38</v>
      </c>
      <c r="E344" s="26" t="s">
        <v>39</v>
      </c>
      <c r="F344" s="107" t="s">
        <v>331</v>
      </c>
      <c r="G344" s="107" t="s">
        <v>332</v>
      </c>
      <c r="H344" s="27">
        <v>2228</v>
      </c>
      <c r="I344" s="28">
        <v>2228</v>
      </c>
      <c r="J344" s="60">
        <v>0</v>
      </c>
      <c r="K344" s="60">
        <v>391</v>
      </c>
      <c r="L344" s="60">
        <v>219</v>
      </c>
      <c r="M344" s="60">
        <v>22</v>
      </c>
      <c r="N344" s="27">
        <f t="shared" si="13"/>
        <v>632</v>
      </c>
      <c r="O344" s="15">
        <f t="shared" si="14"/>
        <v>0</v>
      </c>
      <c r="P344" s="15">
        <f t="shared" si="14"/>
        <v>61.86708860759494</v>
      </c>
      <c r="Q344" s="15">
        <f t="shared" si="14"/>
        <v>34.651898734177216</v>
      </c>
      <c r="R344" s="15">
        <f t="shared" si="14"/>
        <v>3.481012658227848</v>
      </c>
      <c r="S344" s="29">
        <v>1440.6998929564454</v>
      </c>
    </row>
    <row r="345" spans="1:19" ht="11.25" customHeight="1">
      <c r="A345" s="111"/>
      <c r="B345" s="112"/>
      <c r="C345" s="11" t="s">
        <v>40</v>
      </c>
      <c r="D345" s="26" t="s">
        <v>41</v>
      </c>
      <c r="E345" s="26" t="s">
        <v>39</v>
      </c>
      <c r="F345" s="107"/>
      <c r="G345" s="107"/>
      <c r="H345" s="27">
        <v>2332</v>
      </c>
      <c r="I345" s="28">
        <v>2332</v>
      </c>
      <c r="J345" s="60">
        <v>0</v>
      </c>
      <c r="K345" s="60">
        <v>391</v>
      </c>
      <c r="L345" s="60">
        <v>219</v>
      </c>
      <c r="M345" s="60">
        <v>22</v>
      </c>
      <c r="N345" s="27">
        <f t="shared" si="13"/>
        <v>632</v>
      </c>
      <c r="O345" s="15">
        <f t="shared" si="14"/>
        <v>0</v>
      </c>
      <c r="P345" s="15">
        <f t="shared" si="14"/>
        <v>61.86708860759494</v>
      </c>
      <c r="Q345" s="15">
        <f t="shared" si="14"/>
        <v>34.651898734177216</v>
      </c>
      <c r="R345" s="15">
        <f t="shared" si="14"/>
        <v>3.481012658227848</v>
      </c>
      <c r="S345" s="29">
        <v>1440.6998929564454</v>
      </c>
    </row>
    <row r="346" spans="1:19" s="25" customFormat="1" ht="12" customHeight="1">
      <c r="A346" s="99">
        <v>69</v>
      </c>
      <c r="B346" s="115" t="s">
        <v>333</v>
      </c>
      <c r="C346" s="18" t="s">
        <v>43</v>
      </c>
      <c r="D346" s="19"/>
      <c r="E346" s="98"/>
      <c r="F346" s="20"/>
      <c r="G346" s="20"/>
      <c r="H346" s="21"/>
      <c r="I346" s="21"/>
      <c r="J346" s="22"/>
      <c r="K346" s="22"/>
      <c r="L346" s="22"/>
      <c r="M346" s="22"/>
      <c r="N346" s="21"/>
      <c r="O346" s="30"/>
      <c r="P346" s="30"/>
      <c r="Q346" s="30"/>
      <c r="R346" s="30"/>
      <c r="S346" s="24"/>
    </row>
    <row r="347" spans="1:19" s="25" customFormat="1" ht="12" customHeight="1">
      <c r="A347" s="100"/>
      <c r="B347" s="115"/>
      <c r="C347" s="18" t="s">
        <v>44</v>
      </c>
      <c r="D347" s="19"/>
      <c r="E347" s="98"/>
      <c r="F347" s="20"/>
      <c r="G347" s="20"/>
      <c r="H347" s="21"/>
      <c r="I347" s="21"/>
      <c r="J347" s="22"/>
      <c r="K347" s="22"/>
      <c r="L347" s="22"/>
      <c r="M347" s="22"/>
      <c r="N347" s="21"/>
      <c r="O347" s="30"/>
      <c r="P347" s="30"/>
      <c r="Q347" s="30"/>
      <c r="R347" s="30"/>
      <c r="S347" s="24"/>
    </row>
    <row r="348" spans="1:19" ht="11.25" customHeight="1">
      <c r="A348" s="110" t="s">
        <v>334</v>
      </c>
      <c r="B348" s="112" t="s">
        <v>323</v>
      </c>
      <c r="C348" s="11" t="s">
        <v>37</v>
      </c>
      <c r="D348" s="26" t="s">
        <v>38</v>
      </c>
      <c r="E348" s="26" t="s">
        <v>39</v>
      </c>
      <c r="F348" s="107" t="s">
        <v>58</v>
      </c>
      <c r="G348" s="107" t="s">
        <v>324</v>
      </c>
      <c r="H348" s="27">
        <v>2412</v>
      </c>
      <c r="I348" s="28">
        <v>2846.16</v>
      </c>
      <c r="J348" s="60">
        <v>0</v>
      </c>
      <c r="K348" s="60">
        <v>557</v>
      </c>
      <c r="L348" s="60">
        <v>1877</v>
      </c>
      <c r="M348" s="60">
        <v>67</v>
      </c>
      <c r="N348" s="27">
        <f t="shared" si="13"/>
        <v>2501</v>
      </c>
      <c r="O348" s="15">
        <f t="shared" si="14"/>
        <v>0</v>
      </c>
      <c r="P348" s="15">
        <f t="shared" si="14"/>
        <v>22.27109156337465</v>
      </c>
      <c r="Q348" s="15">
        <f t="shared" si="14"/>
        <v>75.0499800079968</v>
      </c>
      <c r="R348" s="15">
        <f t="shared" si="14"/>
        <v>2.6789284286285486</v>
      </c>
      <c r="S348" s="29">
        <v>7408.711108126861</v>
      </c>
    </row>
    <row r="349" spans="1:19" ht="11.25" customHeight="1">
      <c r="A349" s="111"/>
      <c r="B349" s="112"/>
      <c r="C349" s="11" t="s">
        <v>40</v>
      </c>
      <c r="D349" s="26" t="s">
        <v>41</v>
      </c>
      <c r="E349" s="26" t="s">
        <v>39</v>
      </c>
      <c r="F349" s="107"/>
      <c r="G349" s="107"/>
      <c r="H349" s="27">
        <v>2608</v>
      </c>
      <c r="I349" s="28">
        <v>3077.44</v>
      </c>
      <c r="J349" s="60">
        <v>0</v>
      </c>
      <c r="K349" s="60">
        <v>557</v>
      </c>
      <c r="L349" s="60">
        <v>1877</v>
      </c>
      <c r="M349" s="60">
        <v>67</v>
      </c>
      <c r="N349" s="27">
        <f t="shared" si="13"/>
        <v>2501</v>
      </c>
      <c r="O349" s="15">
        <f t="shared" si="14"/>
        <v>0</v>
      </c>
      <c r="P349" s="15">
        <f t="shared" si="14"/>
        <v>22.27109156337465</v>
      </c>
      <c r="Q349" s="15">
        <f t="shared" si="14"/>
        <v>75.0499800079968</v>
      </c>
      <c r="R349" s="15">
        <f t="shared" si="14"/>
        <v>2.6789284286285486</v>
      </c>
      <c r="S349" s="29">
        <v>7408.711108126861</v>
      </c>
    </row>
    <row r="350" spans="1:19" s="25" customFormat="1" ht="12" customHeight="1">
      <c r="A350" s="99">
        <v>70</v>
      </c>
      <c r="B350" s="115" t="s">
        <v>335</v>
      </c>
      <c r="C350" s="18" t="s">
        <v>43</v>
      </c>
      <c r="D350" s="19"/>
      <c r="E350" s="98"/>
      <c r="F350" s="20"/>
      <c r="G350" s="20"/>
      <c r="H350" s="21"/>
      <c r="I350" s="21"/>
      <c r="J350" s="22"/>
      <c r="K350" s="22"/>
      <c r="L350" s="22"/>
      <c r="M350" s="22"/>
      <c r="N350" s="21"/>
      <c r="O350" s="30"/>
      <c r="P350" s="30"/>
      <c r="Q350" s="30"/>
      <c r="R350" s="30"/>
      <c r="S350" s="24"/>
    </row>
    <row r="351" spans="1:19" s="25" customFormat="1" ht="12" customHeight="1">
      <c r="A351" s="100"/>
      <c r="B351" s="115"/>
      <c r="C351" s="18" t="s">
        <v>44</v>
      </c>
      <c r="D351" s="19"/>
      <c r="E351" s="98"/>
      <c r="F351" s="20"/>
      <c r="G351" s="20"/>
      <c r="H351" s="21"/>
      <c r="I351" s="21"/>
      <c r="J351" s="22"/>
      <c r="K351" s="22"/>
      <c r="L351" s="22"/>
      <c r="M351" s="22"/>
      <c r="N351" s="21"/>
      <c r="O351" s="30"/>
      <c r="P351" s="30"/>
      <c r="Q351" s="30"/>
      <c r="R351" s="30"/>
      <c r="S351" s="24"/>
    </row>
    <row r="352" spans="1:19" ht="11.25" customHeight="1">
      <c r="A352" s="110" t="s">
        <v>336</v>
      </c>
      <c r="B352" s="112" t="s">
        <v>330</v>
      </c>
      <c r="C352" s="11" t="s">
        <v>37</v>
      </c>
      <c r="D352" s="26" t="s">
        <v>38</v>
      </c>
      <c r="E352" s="26" t="s">
        <v>39</v>
      </c>
      <c r="F352" s="107" t="s">
        <v>331</v>
      </c>
      <c r="G352" s="107" t="s">
        <v>332</v>
      </c>
      <c r="H352" s="27">
        <v>2228</v>
      </c>
      <c r="I352" s="28">
        <v>2228</v>
      </c>
      <c r="J352" s="60">
        <v>0</v>
      </c>
      <c r="K352" s="60">
        <v>1044</v>
      </c>
      <c r="L352" s="60">
        <v>2339</v>
      </c>
      <c r="M352" s="60">
        <v>699</v>
      </c>
      <c r="N352" s="27">
        <f t="shared" si="13"/>
        <v>4082</v>
      </c>
      <c r="O352" s="15">
        <f t="shared" si="14"/>
        <v>0</v>
      </c>
      <c r="P352" s="15">
        <f t="shared" si="14"/>
        <v>25.575698187163155</v>
      </c>
      <c r="Q352" s="15">
        <f t="shared" si="14"/>
        <v>57.30034296913278</v>
      </c>
      <c r="R352" s="15">
        <f t="shared" si="14"/>
        <v>17.123958843704067</v>
      </c>
      <c r="S352" s="29">
        <v>10034.748305054229</v>
      </c>
    </row>
    <row r="353" spans="1:19" ht="11.25" customHeight="1">
      <c r="A353" s="111"/>
      <c r="B353" s="112"/>
      <c r="C353" s="11" t="s">
        <v>40</v>
      </c>
      <c r="D353" s="26" t="s">
        <v>41</v>
      </c>
      <c r="E353" s="26" t="s">
        <v>39</v>
      </c>
      <c r="F353" s="107"/>
      <c r="G353" s="107"/>
      <c r="H353" s="27">
        <v>2332</v>
      </c>
      <c r="I353" s="28">
        <v>2332</v>
      </c>
      <c r="J353" s="60">
        <v>0</v>
      </c>
      <c r="K353" s="60">
        <v>1044</v>
      </c>
      <c r="L353" s="60">
        <v>2339</v>
      </c>
      <c r="M353" s="60">
        <v>699</v>
      </c>
      <c r="N353" s="27">
        <f t="shared" si="13"/>
        <v>4082</v>
      </c>
      <c r="O353" s="15">
        <f t="shared" si="14"/>
        <v>0</v>
      </c>
      <c r="P353" s="15">
        <f t="shared" si="14"/>
        <v>25.575698187163155</v>
      </c>
      <c r="Q353" s="15">
        <f t="shared" si="14"/>
        <v>57.30034296913278</v>
      </c>
      <c r="R353" s="15">
        <f t="shared" si="14"/>
        <v>17.123958843704067</v>
      </c>
      <c r="S353" s="29">
        <v>10034.748305054229</v>
      </c>
    </row>
    <row r="354" spans="1:19" s="25" customFormat="1" ht="12" customHeight="1">
      <c r="A354" s="99">
        <v>71</v>
      </c>
      <c r="B354" s="115" t="s">
        <v>337</v>
      </c>
      <c r="C354" s="18" t="s">
        <v>43</v>
      </c>
      <c r="D354" s="19"/>
      <c r="E354" s="98"/>
      <c r="F354" s="20"/>
      <c r="G354" s="20"/>
      <c r="H354" s="21"/>
      <c r="I354" s="21"/>
      <c r="J354" s="22"/>
      <c r="K354" s="22"/>
      <c r="L354" s="22"/>
      <c r="M354" s="22"/>
      <c r="N354" s="21"/>
      <c r="O354" s="30"/>
      <c r="P354" s="30"/>
      <c r="Q354" s="30"/>
      <c r="R354" s="30"/>
      <c r="S354" s="24"/>
    </row>
    <row r="355" spans="1:19" s="25" customFormat="1" ht="12" customHeight="1">
      <c r="A355" s="100"/>
      <c r="B355" s="115"/>
      <c r="C355" s="18" t="s">
        <v>44</v>
      </c>
      <c r="D355" s="19"/>
      <c r="E355" s="98"/>
      <c r="F355" s="20"/>
      <c r="G355" s="20"/>
      <c r="H355" s="21"/>
      <c r="I355" s="21"/>
      <c r="J355" s="22"/>
      <c r="K355" s="22"/>
      <c r="L355" s="22"/>
      <c r="M355" s="22"/>
      <c r="N355" s="21"/>
      <c r="O355" s="30"/>
      <c r="P355" s="30"/>
      <c r="Q355" s="30"/>
      <c r="R355" s="30"/>
      <c r="S355" s="24"/>
    </row>
    <row r="356" spans="1:19" ht="11.25" customHeight="1">
      <c r="A356" s="110" t="s">
        <v>338</v>
      </c>
      <c r="B356" s="112" t="s">
        <v>323</v>
      </c>
      <c r="C356" s="11" t="s">
        <v>37</v>
      </c>
      <c r="D356" s="26" t="s">
        <v>38</v>
      </c>
      <c r="E356" s="26" t="s">
        <v>39</v>
      </c>
      <c r="F356" s="107" t="s">
        <v>58</v>
      </c>
      <c r="G356" s="107" t="s">
        <v>324</v>
      </c>
      <c r="H356" s="27">
        <v>1388</v>
      </c>
      <c r="I356" s="28">
        <v>1637.84</v>
      </c>
      <c r="J356" s="60">
        <v>0</v>
      </c>
      <c r="K356" s="60">
        <v>2650</v>
      </c>
      <c r="L356" s="60">
        <v>1277</v>
      </c>
      <c r="M356" s="60">
        <v>1478</v>
      </c>
      <c r="N356" s="27">
        <f t="shared" si="13"/>
        <v>5405</v>
      </c>
      <c r="O356" s="15">
        <f t="shared" si="14"/>
        <v>0</v>
      </c>
      <c r="P356" s="15">
        <f t="shared" si="14"/>
        <v>49.02867715078631</v>
      </c>
      <c r="Q356" s="15">
        <f t="shared" si="14"/>
        <v>23.62627197039778</v>
      </c>
      <c r="R356" s="15">
        <f t="shared" si="14"/>
        <v>27.34505087881591</v>
      </c>
      <c r="S356" s="29">
        <v>2661.223528128714</v>
      </c>
    </row>
    <row r="357" spans="1:19" ht="11.25" customHeight="1">
      <c r="A357" s="111"/>
      <c r="B357" s="112"/>
      <c r="C357" s="11" t="s">
        <v>40</v>
      </c>
      <c r="D357" s="26" t="s">
        <v>41</v>
      </c>
      <c r="E357" s="26" t="s">
        <v>39</v>
      </c>
      <c r="F357" s="107"/>
      <c r="G357" s="107"/>
      <c r="H357" s="27">
        <v>1524</v>
      </c>
      <c r="I357" s="28">
        <v>1798.32</v>
      </c>
      <c r="J357" s="60">
        <v>0</v>
      </c>
      <c r="K357" s="60">
        <v>2650</v>
      </c>
      <c r="L357" s="60">
        <v>1277</v>
      </c>
      <c r="M357" s="60">
        <v>1478</v>
      </c>
      <c r="N357" s="27">
        <f t="shared" si="13"/>
        <v>5405</v>
      </c>
      <c r="O357" s="15">
        <f t="shared" si="14"/>
        <v>0</v>
      </c>
      <c r="P357" s="15">
        <f t="shared" si="14"/>
        <v>49.02867715078631</v>
      </c>
      <c r="Q357" s="15">
        <f t="shared" si="14"/>
        <v>23.62627197039778</v>
      </c>
      <c r="R357" s="15">
        <f t="shared" si="14"/>
        <v>27.34505087881591</v>
      </c>
      <c r="S357" s="29">
        <v>2661.223528128714</v>
      </c>
    </row>
    <row r="358" spans="1:19" s="25" customFormat="1" ht="12" customHeight="1">
      <c r="A358" s="99">
        <v>72</v>
      </c>
      <c r="B358" s="115" t="s">
        <v>339</v>
      </c>
      <c r="C358" s="18" t="s">
        <v>43</v>
      </c>
      <c r="D358" s="19"/>
      <c r="E358" s="98"/>
      <c r="F358" s="20"/>
      <c r="G358" s="20"/>
      <c r="H358" s="21"/>
      <c r="I358" s="21"/>
      <c r="J358" s="22"/>
      <c r="K358" s="22"/>
      <c r="L358" s="22"/>
      <c r="M358" s="22"/>
      <c r="N358" s="21"/>
      <c r="O358" s="30"/>
      <c r="P358" s="30"/>
      <c r="Q358" s="30"/>
      <c r="R358" s="30"/>
      <c r="S358" s="24"/>
    </row>
    <row r="359" spans="1:19" s="25" customFormat="1" ht="12" customHeight="1">
      <c r="A359" s="100"/>
      <c r="B359" s="115"/>
      <c r="C359" s="18" t="s">
        <v>44</v>
      </c>
      <c r="D359" s="19"/>
      <c r="E359" s="98"/>
      <c r="F359" s="20"/>
      <c r="G359" s="20"/>
      <c r="H359" s="21"/>
      <c r="I359" s="21"/>
      <c r="J359" s="22"/>
      <c r="K359" s="22"/>
      <c r="L359" s="22"/>
      <c r="M359" s="22"/>
      <c r="N359" s="21"/>
      <c r="O359" s="30"/>
      <c r="P359" s="30"/>
      <c r="Q359" s="30"/>
      <c r="R359" s="30"/>
      <c r="S359" s="24"/>
    </row>
    <row r="360" spans="1:19" ht="11.25" customHeight="1">
      <c r="A360" s="110" t="s">
        <v>340</v>
      </c>
      <c r="B360" s="112" t="s">
        <v>341</v>
      </c>
      <c r="C360" s="11" t="s">
        <v>37</v>
      </c>
      <c r="D360" s="26" t="s">
        <v>38</v>
      </c>
      <c r="E360" s="26" t="s">
        <v>39</v>
      </c>
      <c r="F360" s="107" t="s">
        <v>342</v>
      </c>
      <c r="G360" s="107" t="s">
        <v>343</v>
      </c>
      <c r="H360" s="27">
        <v>2516</v>
      </c>
      <c r="I360" s="28">
        <v>2968.8799999999997</v>
      </c>
      <c r="J360" s="60">
        <v>0</v>
      </c>
      <c r="K360" s="60">
        <v>0</v>
      </c>
      <c r="L360" s="60">
        <v>1353</v>
      </c>
      <c r="M360" s="60">
        <v>154</v>
      </c>
      <c r="N360" s="27">
        <f t="shared" si="13"/>
        <v>1507</v>
      </c>
      <c r="O360" s="15">
        <f t="shared" si="14"/>
        <v>0</v>
      </c>
      <c r="P360" s="15">
        <f t="shared" si="14"/>
        <v>0</v>
      </c>
      <c r="Q360" s="15">
        <f t="shared" si="14"/>
        <v>89.78102189781022</v>
      </c>
      <c r="R360" s="15">
        <f t="shared" si="14"/>
        <v>10.218978102189782</v>
      </c>
      <c r="S360" s="29">
        <v>4616.326122032976</v>
      </c>
    </row>
    <row r="361" spans="1:19" ht="11.25" customHeight="1">
      <c r="A361" s="111"/>
      <c r="B361" s="112"/>
      <c r="C361" s="11" t="s">
        <v>40</v>
      </c>
      <c r="D361" s="26" t="s">
        <v>41</v>
      </c>
      <c r="E361" s="26" t="s">
        <v>39</v>
      </c>
      <c r="F361" s="107"/>
      <c r="G361" s="107"/>
      <c r="H361" s="27">
        <v>2716</v>
      </c>
      <c r="I361" s="28">
        <v>3204.8799999999997</v>
      </c>
      <c r="J361" s="60">
        <v>0</v>
      </c>
      <c r="K361" s="60">
        <v>0</v>
      </c>
      <c r="L361" s="60">
        <v>1353</v>
      </c>
      <c r="M361" s="60">
        <v>154</v>
      </c>
      <c r="N361" s="27">
        <f t="shared" si="13"/>
        <v>1507</v>
      </c>
      <c r="O361" s="15">
        <f t="shared" si="14"/>
        <v>0</v>
      </c>
      <c r="P361" s="15">
        <f t="shared" si="14"/>
        <v>0</v>
      </c>
      <c r="Q361" s="15">
        <f t="shared" si="14"/>
        <v>89.78102189781022</v>
      </c>
      <c r="R361" s="15">
        <f t="shared" si="14"/>
        <v>10.218978102189782</v>
      </c>
      <c r="S361" s="29">
        <v>4616.326122032976</v>
      </c>
    </row>
    <row r="362" spans="1:19" ht="11.25" customHeight="1">
      <c r="A362" s="110" t="s">
        <v>344</v>
      </c>
      <c r="B362" s="112" t="s">
        <v>345</v>
      </c>
      <c r="C362" s="11" t="s">
        <v>37</v>
      </c>
      <c r="D362" s="26" t="s">
        <v>38</v>
      </c>
      <c r="E362" s="26" t="s">
        <v>39</v>
      </c>
      <c r="F362" s="107" t="s">
        <v>346</v>
      </c>
      <c r="G362" s="107" t="s">
        <v>347</v>
      </c>
      <c r="H362" s="27">
        <v>2849</v>
      </c>
      <c r="I362" s="28">
        <v>2849</v>
      </c>
      <c r="J362" s="60">
        <v>0</v>
      </c>
      <c r="K362" s="60">
        <v>130</v>
      </c>
      <c r="L362" s="60">
        <v>700</v>
      </c>
      <c r="M362" s="60">
        <v>0</v>
      </c>
      <c r="N362" s="27">
        <f t="shared" si="13"/>
        <v>830</v>
      </c>
      <c r="O362" s="15">
        <f t="shared" si="14"/>
        <v>0</v>
      </c>
      <c r="P362" s="15">
        <f t="shared" si="14"/>
        <v>15.66265060240964</v>
      </c>
      <c r="Q362" s="15">
        <f t="shared" si="14"/>
        <v>84.33734939759037</v>
      </c>
      <c r="R362" s="15">
        <f t="shared" si="14"/>
        <v>0</v>
      </c>
      <c r="S362" s="29">
        <v>2465.392369996254</v>
      </c>
    </row>
    <row r="363" spans="1:19" ht="11.25" customHeight="1">
      <c r="A363" s="111"/>
      <c r="B363" s="112"/>
      <c r="C363" s="11" t="s">
        <v>40</v>
      </c>
      <c r="D363" s="26" t="s">
        <v>41</v>
      </c>
      <c r="E363" s="26" t="s">
        <v>39</v>
      </c>
      <c r="F363" s="107"/>
      <c r="G363" s="107"/>
      <c r="H363" s="27">
        <v>3132</v>
      </c>
      <c r="I363" s="28">
        <v>3132</v>
      </c>
      <c r="J363" s="60">
        <v>0</v>
      </c>
      <c r="K363" s="60">
        <v>130</v>
      </c>
      <c r="L363" s="60">
        <v>700</v>
      </c>
      <c r="M363" s="60">
        <v>0</v>
      </c>
      <c r="N363" s="27">
        <f t="shared" si="13"/>
        <v>830</v>
      </c>
      <c r="O363" s="15">
        <f t="shared" si="14"/>
        <v>0</v>
      </c>
      <c r="P363" s="15">
        <f t="shared" si="14"/>
        <v>15.66265060240964</v>
      </c>
      <c r="Q363" s="15">
        <f t="shared" si="14"/>
        <v>84.33734939759037</v>
      </c>
      <c r="R363" s="15">
        <f t="shared" si="14"/>
        <v>0</v>
      </c>
      <c r="S363" s="29">
        <v>2465.392369996254</v>
      </c>
    </row>
    <row r="364" spans="1:19" ht="11.25" customHeight="1">
      <c r="A364" s="110" t="s">
        <v>348</v>
      </c>
      <c r="B364" s="112" t="s">
        <v>349</v>
      </c>
      <c r="C364" s="11" t="s">
        <v>37</v>
      </c>
      <c r="D364" s="26" t="s">
        <v>38</v>
      </c>
      <c r="E364" s="26" t="s">
        <v>39</v>
      </c>
      <c r="F364" s="113">
        <v>41828</v>
      </c>
      <c r="G364" s="107" t="s">
        <v>350</v>
      </c>
      <c r="H364" s="27">
        <v>3350</v>
      </c>
      <c r="I364" s="28">
        <v>3350</v>
      </c>
      <c r="J364" s="60">
        <v>0</v>
      </c>
      <c r="K364" s="60">
        <v>5292</v>
      </c>
      <c r="L364" s="60">
        <v>9918</v>
      </c>
      <c r="M364" s="60">
        <v>2356</v>
      </c>
      <c r="N364" s="27">
        <f t="shared" si="13"/>
        <v>17566</v>
      </c>
      <c r="O364" s="15">
        <f t="shared" si="14"/>
        <v>0</v>
      </c>
      <c r="P364" s="15">
        <f t="shared" si="14"/>
        <v>30.126380507799155</v>
      </c>
      <c r="Q364" s="15">
        <f t="shared" si="14"/>
        <v>56.46134578162359</v>
      </c>
      <c r="R364" s="15">
        <f t="shared" si="14"/>
        <v>13.412273710577253</v>
      </c>
      <c r="S364" s="29">
        <v>58852.48054126439</v>
      </c>
    </row>
    <row r="365" spans="1:19" ht="11.25" customHeight="1">
      <c r="A365" s="111"/>
      <c r="B365" s="112"/>
      <c r="C365" s="11" t="s">
        <v>40</v>
      </c>
      <c r="D365" s="26" t="s">
        <v>41</v>
      </c>
      <c r="E365" s="26" t="s">
        <v>39</v>
      </c>
      <c r="F365" s="107"/>
      <c r="G365" s="107"/>
      <c r="H365" s="27">
        <v>3350</v>
      </c>
      <c r="I365" s="28">
        <v>3350</v>
      </c>
      <c r="J365" s="60">
        <v>0</v>
      </c>
      <c r="K365" s="60">
        <v>5292</v>
      </c>
      <c r="L365" s="60">
        <v>9918</v>
      </c>
      <c r="M365" s="60">
        <v>2356</v>
      </c>
      <c r="N365" s="27">
        <f t="shared" si="13"/>
        <v>17566</v>
      </c>
      <c r="O365" s="15">
        <f t="shared" si="14"/>
        <v>0</v>
      </c>
      <c r="P365" s="15">
        <f t="shared" si="14"/>
        <v>30.126380507799155</v>
      </c>
      <c r="Q365" s="15">
        <f t="shared" si="14"/>
        <v>56.46134578162359</v>
      </c>
      <c r="R365" s="15">
        <f t="shared" si="14"/>
        <v>13.412273710577253</v>
      </c>
      <c r="S365" s="29">
        <v>58852.48054126439</v>
      </c>
    </row>
    <row r="366" spans="1:19" s="25" customFormat="1" ht="12" customHeight="1">
      <c r="A366" s="99">
        <v>73</v>
      </c>
      <c r="B366" s="115" t="s">
        <v>351</v>
      </c>
      <c r="C366" s="18" t="s">
        <v>43</v>
      </c>
      <c r="D366" s="19"/>
      <c r="E366" s="98"/>
      <c r="F366" s="20"/>
      <c r="G366" s="20"/>
      <c r="H366" s="21"/>
      <c r="I366" s="21"/>
      <c r="J366" s="22"/>
      <c r="K366" s="22"/>
      <c r="L366" s="22"/>
      <c r="M366" s="22"/>
      <c r="N366" s="21"/>
      <c r="O366" s="30"/>
      <c r="P366" s="30"/>
      <c r="Q366" s="30"/>
      <c r="R366" s="30"/>
      <c r="S366" s="24"/>
    </row>
    <row r="367" spans="1:19" s="25" customFormat="1" ht="12" customHeight="1">
      <c r="A367" s="100"/>
      <c r="B367" s="115"/>
      <c r="C367" s="18" t="s">
        <v>44</v>
      </c>
      <c r="D367" s="19"/>
      <c r="E367" s="98"/>
      <c r="F367" s="20"/>
      <c r="G367" s="20"/>
      <c r="H367" s="21"/>
      <c r="I367" s="21"/>
      <c r="J367" s="22"/>
      <c r="K367" s="22"/>
      <c r="L367" s="22"/>
      <c r="M367" s="22"/>
      <c r="N367" s="21"/>
      <c r="O367" s="30"/>
      <c r="P367" s="30"/>
      <c r="Q367" s="30"/>
      <c r="R367" s="30"/>
      <c r="S367" s="24"/>
    </row>
    <row r="368" spans="1:19" ht="11.25" customHeight="1">
      <c r="A368" s="110" t="s">
        <v>352</v>
      </c>
      <c r="B368" s="112" t="s">
        <v>353</v>
      </c>
      <c r="C368" s="11" t="s">
        <v>37</v>
      </c>
      <c r="D368" s="26" t="s">
        <v>38</v>
      </c>
      <c r="E368" s="26" t="s">
        <v>39</v>
      </c>
      <c r="F368" s="107" t="s">
        <v>346</v>
      </c>
      <c r="G368" s="107" t="s">
        <v>347</v>
      </c>
      <c r="H368" s="27">
        <v>3052</v>
      </c>
      <c r="I368" s="28">
        <v>3052</v>
      </c>
      <c r="J368" s="60">
        <v>0</v>
      </c>
      <c r="K368" s="60">
        <v>787</v>
      </c>
      <c r="L368" s="60">
        <v>1187</v>
      </c>
      <c r="M368" s="60">
        <v>25</v>
      </c>
      <c r="N368" s="27">
        <f t="shared" si="13"/>
        <v>1999</v>
      </c>
      <c r="O368" s="15">
        <f t="shared" si="14"/>
        <v>0</v>
      </c>
      <c r="P368" s="15">
        <f t="shared" si="14"/>
        <v>39.36968484242121</v>
      </c>
      <c r="Q368" s="15">
        <f t="shared" si="14"/>
        <v>59.37968984492245</v>
      </c>
      <c r="R368" s="15">
        <f t="shared" si="14"/>
        <v>1.250625312656328</v>
      </c>
      <c r="S368" s="29">
        <v>6388.3278223408</v>
      </c>
    </row>
    <row r="369" spans="1:19" ht="11.25" customHeight="1">
      <c r="A369" s="111"/>
      <c r="B369" s="112"/>
      <c r="C369" s="11" t="s">
        <v>40</v>
      </c>
      <c r="D369" s="26" t="s">
        <v>41</v>
      </c>
      <c r="E369" s="26" t="s">
        <v>39</v>
      </c>
      <c r="F369" s="107"/>
      <c r="G369" s="107"/>
      <c r="H369" s="27">
        <v>3358</v>
      </c>
      <c r="I369" s="28">
        <v>3358</v>
      </c>
      <c r="J369" s="60">
        <v>0</v>
      </c>
      <c r="K369" s="60">
        <v>787</v>
      </c>
      <c r="L369" s="60">
        <v>1187</v>
      </c>
      <c r="M369" s="60">
        <v>25</v>
      </c>
      <c r="N369" s="27">
        <f t="shared" si="13"/>
        <v>1999</v>
      </c>
      <c r="O369" s="15">
        <f t="shared" si="14"/>
        <v>0</v>
      </c>
      <c r="P369" s="15">
        <f t="shared" si="14"/>
        <v>39.36968484242121</v>
      </c>
      <c r="Q369" s="15">
        <f t="shared" si="14"/>
        <v>59.37968984492245</v>
      </c>
      <c r="R369" s="15">
        <f t="shared" si="14"/>
        <v>1.250625312656328</v>
      </c>
      <c r="S369" s="29">
        <v>6388.3278223408</v>
      </c>
    </row>
    <row r="370" spans="1:19" s="25" customFormat="1" ht="12" customHeight="1">
      <c r="A370" s="99">
        <v>74</v>
      </c>
      <c r="B370" s="115" t="s">
        <v>354</v>
      </c>
      <c r="C370" s="18" t="s">
        <v>43</v>
      </c>
      <c r="D370" s="19"/>
      <c r="E370" s="98"/>
      <c r="F370" s="20"/>
      <c r="G370" s="20"/>
      <c r="H370" s="21"/>
      <c r="I370" s="21"/>
      <c r="J370" s="22"/>
      <c r="K370" s="22"/>
      <c r="L370" s="22"/>
      <c r="M370" s="22"/>
      <c r="N370" s="21"/>
      <c r="O370" s="30"/>
      <c r="P370" s="30"/>
      <c r="Q370" s="30"/>
      <c r="R370" s="30"/>
      <c r="S370" s="24"/>
    </row>
    <row r="371" spans="1:19" s="25" customFormat="1" ht="12" customHeight="1">
      <c r="A371" s="100"/>
      <c r="B371" s="115"/>
      <c r="C371" s="18" t="s">
        <v>44</v>
      </c>
      <c r="D371" s="19"/>
      <c r="E371" s="98"/>
      <c r="F371" s="20"/>
      <c r="G371" s="20"/>
      <c r="H371" s="21"/>
      <c r="I371" s="21"/>
      <c r="J371" s="22"/>
      <c r="K371" s="22"/>
      <c r="L371" s="22"/>
      <c r="M371" s="22"/>
      <c r="N371" s="21"/>
      <c r="O371" s="30"/>
      <c r="P371" s="30"/>
      <c r="Q371" s="30"/>
      <c r="R371" s="30"/>
      <c r="S371" s="24"/>
    </row>
    <row r="372" spans="1:19" ht="11.25" customHeight="1">
      <c r="A372" s="110" t="s">
        <v>355</v>
      </c>
      <c r="B372" s="112" t="s">
        <v>356</v>
      </c>
      <c r="C372" s="11" t="s">
        <v>37</v>
      </c>
      <c r="D372" s="26" t="s">
        <v>38</v>
      </c>
      <c r="E372" s="26" t="s">
        <v>39</v>
      </c>
      <c r="F372" s="107" t="s">
        <v>346</v>
      </c>
      <c r="G372" s="107" t="s">
        <v>347</v>
      </c>
      <c r="H372" s="27">
        <v>3104</v>
      </c>
      <c r="I372" s="28">
        <v>3104</v>
      </c>
      <c r="J372" s="60">
        <v>0</v>
      </c>
      <c r="K372" s="60">
        <v>1265</v>
      </c>
      <c r="L372" s="60">
        <v>254</v>
      </c>
      <c r="M372" s="60">
        <v>125</v>
      </c>
      <c r="N372" s="27">
        <f t="shared" si="13"/>
        <v>1644</v>
      </c>
      <c r="O372" s="15">
        <f t="shared" si="14"/>
        <v>0</v>
      </c>
      <c r="P372" s="15">
        <f t="shared" si="14"/>
        <v>76.94647201946472</v>
      </c>
      <c r="Q372" s="15">
        <f t="shared" si="14"/>
        <v>15.450121654501217</v>
      </c>
      <c r="R372" s="15">
        <f t="shared" si="14"/>
        <v>7.603406326034063</v>
      </c>
      <c r="S372" s="29">
        <v>5311.533896584151</v>
      </c>
    </row>
    <row r="373" spans="1:19" ht="11.25" customHeight="1">
      <c r="A373" s="111"/>
      <c r="B373" s="112"/>
      <c r="C373" s="11" t="s">
        <v>40</v>
      </c>
      <c r="D373" s="26" t="s">
        <v>41</v>
      </c>
      <c r="E373" s="26" t="s">
        <v>39</v>
      </c>
      <c r="F373" s="107"/>
      <c r="G373" s="107"/>
      <c r="H373" s="27">
        <v>3404</v>
      </c>
      <c r="I373" s="28">
        <v>3404</v>
      </c>
      <c r="J373" s="60">
        <v>0</v>
      </c>
      <c r="K373" s="60">
        <v>1265</v>
      </c>
      <c r="L373" s="60">
        <v>254</v>
      </c>
      <c r="M373" s="60">
        <v>125</v>
      </c>
      <c r="N373" s="27">
        <f t="shared" si="13"/>
        <v>1644</v>
      </c>
      <c r="O373" s="15">
        <f t="shared" si="14"/>
        <v>0</v>
      </c>
      <c r="P373" s="15">
        <f t="shared" si="14"/>
        <v>76.94647201946472</v>
      </c>
      <c r="Q373" s="15">
        <f t="shared" si="14"/>
        <v>15.450121654501217</v>
      </c>
      <c r="R373" s="15">
        <f t="shared" si="14"/>
        <v>7.603406326034063</v>
      </c>
      <c r="S373" s="29">
        <v>5311.533896584151</v>
      </c>
    </row>
    <row r="374" spans="1:19" s="25" customFormat="1" ht="12" customHeight="1">
      <c r="A374" s="99">
        <v>75</v>
      </c>
      <c r="B374" s="115" t="s">
        <v>357</v>
      </c>
      <c r="C374" s="18" t="s">
        <v>43</v>
      </c>
      <c r="D374" s="19"/>
      <c r="E374" s="98"/>
      <c r="F374" s="20"/>
      <c r="G374" s="20"/>
      <c r="H374" s="21"/>
      <c r="I374" s="21"/>
      <c r="J374" s="22"/>
      <c r="K374" s="22"/>
      <c r="L374" s="22"/>
      <c r="M374" s="22"/>
      <c r="N374" s="21"/>
      <c r="O374" s="30"/>
      <c r="P374" s="30"/>
      <c r="Q374" s="30"/>
      <c r="R374" s="30"/>
      <c r="S374" s="24"/>
    </row>
    <row r="375" spans="1:19" s="25" customFormat="1" ht="12" customHeight="1">
      <c r="A375" s="100"/>
      <c r="B375" s="115"/>
      <c r="C375" s="18" t="s">
        <v>44</v>
      </c>
      <c r="D375" s="19"/>
      <c r="E375" s="98"/>
      <c r="F375" s="20"/>
      <c r="G375" s="20"/>
      <c r="H375" s="21"/>
      <c r="I375" s="21"/>
      <c r="J375" s="22"/>
      <c r="K375" s="22"/>
      <c r="L375" s="22"/>
      <c r="M375" s="22"/>
      <c r="N375" s="21"/>
      <c r="O375" s="30"/>
      <c r="P375" s="30"/>
      <c r="Q375" s="30"/>
      <c r="R375" s="30"/>
      <c r="S375" s="24"/>
    </row>
    <row r="376" spans="1:19" ht="11.25" customHeight="1">
      <c r="A376" s="110" t="s">
        <v>358</v>
      </c>
      <c r="B376" s="112" t="s">
        <v>359</v>
      </c>
      <c r="C376" s="11" t="s">
        <v>37</v>
      </c>
      <c r="D376" s="26" t="s">
        <v>38</v>
      </c>
      <c r="E376" s="26" t="s">
        <v>39</v>
      </c>
      <c r="F376" s="107" t="s">
        <v>346</v>
      </c>
      <c r="G376" s="107" t="s">
        <v>347</v>
      </c>
      <c r="H376" s="27">
        <v>2697</v>
      </c>
      <c r="I376" s="28">
        <v>2697</v>
      </c>
      <c r="J376" s="60">
        <v>0</v>
      </c>
      <c r="K376" s="60">
        <v>662</v>
      </c>
      <c r="L376" s="60">
        <v>613</v>
      </c>
      <c r="M376" s="60">
        <v>62</v>
      </c>
      <c r="N376" s="27">
        <f t="shared" si="13"/>
        <v>1337</v>
      </c>
      <c r="O376" s="15">
        <f t="shared" si="14"/>
        <v>0</v>
      </c>
      <c r="P376" s="15">
        <f t="shared" si="14"/>
        <v>49.51383694839192</v>
      </c>
      <c r="Q376" s="15">
        <f t="shared" si="14"/>
        <v>45.84891548242334</v>
      </c>
      <c r="R376" s="15">
        <f t="shared" si="14"/>
        <v>4.637247569184742</v>
      </c>
      <c r="S376" s="29">
        <v>3783.1045151562885</v>
      </c>
    </row>
    <row r="377" spans="1:19" ht="11.25" customHeight="1">
      <c r="A377" s="111"/>
      <c r="B377" s="112"/>
      <c r="C377" s="11" t="s">
        <v>40</v>
      </c>
      <c r="D377" s="26" t="s">
        <v>41</v>
      </c>
      <c r="E377" s="26" t="s">
        <v>39</v>
      </c>
      <c r="F377" s="107"/>
      <c r="G377" s="107"/>
      <c r="H377" s="27">
        <v>2993</v>
      </c>
      <c r="I377" s="28">
        <v>2993</v>
      </c>
      <c r="J377" s="60">
        <v>0</v>
      </c>
      <c r="K377" s="60">
        <v>662</v>
      </c>
      <c r="L377" s="60">
        <v>613</v>
      </c>
      <c r="M377" s="60">
        <v>62</v>
      </c>
      <c r="N377" s="27">
        <f t="shared" si="13"/>
        <v>1337</v>
      </c>
      <c r="O377" s="15">
        <f t="shared" si="14"/>
        <v>0</v>
      </c>
      <c r="P377" s="15">
        <f t="shared" si="14"/>
        <v>49.51383694839192</v>
      </c>
      <c r="Q377" s="15">
        <f t="shared" si="14"/>
        <v>45.84891548242334</v>
      </c>
      <c r="R377" s="15">
        <f t="shared" si="14"/>
        <v>4.637247569184742</v>
      </c>
      <c r="S377" s="29">
        <v>3783.1045151562885</v>
      </c>
    </row>
    <row r="378" spans="1:19" s="25" customFormat="1" ht="12" customHeight="1">
      <c r="A378" s="99">
        <v>76</v>
      </c>
      <c r="B378" s="115" t="s">
        <v>360</v>
      </c>
      <c r="C378" s="18" t="s">
        <v>43</v>
      </c>
      <c r="D378" s="19"/>
      <c r="E378" s="98"/>
      <c r="F378" s="20"/>
      <c r="G378" s="20"/>
      <c r="H378" s="21"/>
      <c r="I378" s="21"/>
      <c r="J378" s="22"/>
      <c r="K378" s="22"/>
      <c r="L378" s="22"/>
      <c r="M378" s="22"/>
      <c r="N378" s="21"/>
      <c r="O378" s="30"/>
      <c r="P378" s="30"/>
      <c r="Q378" s="30"/>
      <c r="R378" s="30"/>
      <c r="S378" s="24"/>
    </row>
    <row r="379" spans="1:19" s="25" customFormat="1" ht="12" customHeight="1">
      <c r="A379" s="100"/>
      <c r="B379" s="115"/>
      <c r="C379" s="18" t="s">
        <v>44</v>
      </c>
      <c r="D379" s="19"/>
      <c r="E379" s="98"/>
      <c r="F379" s="20"/>
      <c r="G379" s="20"/>
      <c r="H379" s="21"/>
      <c r="I379" s="21"/>
      <c r="J379" s="22"/>
      <c r="K379" s="22"/>
      <c r="L379" s="22"/>
      <c r="M379" s="22"/>
      <c r="N379" s="21"/>
      <c r="O379" s="30"/>
      <c r="P379" s="30"/>
      <c r="Q379" s="30"/>
      <c r="R379" s="30"/>
      <c r="S379" s="24"/>
    </row>
    <row r="380" spans="1:19" ht="11.25" customHeight="1">
      <c r="A380" s="110" t="s">
        <v>361</v>
      </c>
      <c r="B380" s="112" t="s">
        <v>362</v>
      </c>
      <c r="C380" s="11" t="s">
        <v>37</v>
      </c>
      <c r="D380" s="26" t="s">
        <v>38</v>
      </c>
      <c r="E380" s="26" t="s">
        <v>39</v>
      </c>
      <c r="F380" s="107" t="s">
        <v>346</v>
      </c>
      <c r="G380" s="107" t="s">
        <v>347</v>
      </c>
      <c r="H380" s="27">
        <v>3495</v>
      </c>
      <c r="I380" s="28">
        <v>3495</v>
      </c>
      <c r="J380" s="60">
        <v>0</v>
      </c>
      <c r="K380" s="60">
        <v>1157</v>
      </c>
      <c r="L380" s="60">
        <v>142</v>
      </c>
      <c r="M380" s="60">
        <v>0</v>
      </c>
      <c r="N380" s="27">
        <f t="shared" si="13"/>
        <v>1299</v>
      </c>
      <c r="O380" s="15">
        <f t="shared" si="14"/>
        <v>0</v>
      </c>
      <c r="P380" s="15">
        <f t="shared" si="14"/>
        <v>89.0685142417244</v>
      </c>
      <c r="Q380" s="15">
        <f t="shared" si="14"/>
        <v>10.931485758275597</v>
      </c>
      <c r="R380" s="15">
        <f t="shared" si="14"/>
        <v>0</v>
      </c>
      <c r="S380" s="29">
        <v>4455.675870002996</v>
      </c>
    </row>
    <row r="381" spans="1:19" ht="11.25" customHeight="1">
      <c r="A381" s="111"/>
      <c r="B381" s="112"/>
      <c r="C381" s="11" t="s">
        <v>40</v>
      </c>
      <c r="D381" s="26" t="s">
        <v>41</v>
      </c>
      <c r="E381" s="26" t="s">
        <v>39</v>
      </c>
      <c r="F381" s="107"/>
      <c r="G381" s="107"/>
      <c r="H381" s="27">
        <v>3495</v>
      </c>
      <c r="I381" s="28">
        <v>3495</v>
      </c>
      <c r="J381" s="60">
        <v>0</v>
      </c>
      <c r="K381" s="60">
        <v>1157</v>
      </c>
      <c r="L381" s="60">
        <v>142</v>
      </c>
      <c r="M381" s="60">
        <v>0</v>
      </c>
      <c r="N381" s="27">
        <f t="shared" si="13"/>
        <v>1299</v>
      </c>
      <c r="O381" s="15">
        <f t="shared" si="14"/>
        <v>0</v>
      </c>
      <c r="P381" s="15">
        <f t="shared" si="14"/>
        <v>89.0685142417244</v>
      </c>
      <c r="Q381" s="15">
        <f t="shared" si="14"/>
        <v>10.931485758275597</v>
      </c>
      <c r="R381" s="15">
        <f t="shared" si="14"/>
        <v>0</v>
      </c>
      <c r="S381" s="29">
        <v>4455.675870002996</v>
      </c>
    </row>
    <row r="382" spans="1:19" s="25" customFormat="1" ht="12" customHeight="1">
      <c r="A382" s="99">
        <v>77</v>
      </c>
      <c r="B382" s="115" t="s">
        <v>363</v>
      </c>
      <c r="C382" s="18" t="s">
        <v>43</v>
      </c>
      <c r="D382" s="19"/>
      <c r="E382" s="98"/>
      <c r="F382" s="20"/>
      <c r="G382" s="20"/>
      <c r="H382" s="21"/>
      <c r="I382" s="21"/>
      <c r="J382" s="22"/>
      <c r="K382" s="22"/>
      <c r="L382" s="22"/>
      <c r="M382" s="22"/>
      <c r="N382" s="21"/>
      <c r="O382" s="30"/>
      <c r="P382" s="30"/>
      <c r="Q382" s="30"/>
      <c r="R382" s="30"/>
      <c r="S382" s="24"/>
    </row>
    <row r="383" spans="1:19" s="25" customFormat="1" ht="12" customHeight="1">
      <c r="A383" s="100"/>
      <c r="B383" s="115"/>
      <c r="C383" s="18" t="s">
        <v>44</v>
      </c>
      <c r="D383" s="19"/>
      <c r="E383" s="98"/>
      <c r="F383" s="20"/>
      <c r="G383" s="20"/>
      <c r="H383" s="21"/>
      <c r="I383" s="21"/>
      <c r="J383" s="22"/>
      <c r="K383" s="22"/>
      <c r="L383" s="22"/>
      <c r="M383" s="22"/>
      <c r="N383" s="21"/>
      <c r="O383" s="30"/>
      <c r="P383" s="30"/>
      <c r="Q383" s="30"/>
      <c r="R383" s="30"/>
      <c r="S383" s="24"/>
    </row>
    <row r="384" spans="1:19" ht="11.25" customHeight="1">
      <c r="A384" s="110" t="s">
        <v>364</v>
      </c>
      <c r="B384" s="112" t="s">
        <v>359</v>
      </c>
      <c r="C384" s="11" t="s">
        <v>37</v>
      </c>
      <c r="D384" s="26" t="s">
        <v>38</v>
      </c>
      <c r="E384" s="26" t="s">
        <v>39</v>
      </c>
      <c r="F384" s="107" t="s">
        <v>346</v>
      </c>
      <c r="G384" s="107" t="s">
        <v>347</v>
      </c>
      <c r="H384" s="27">
        <v>2697</v>
      </c>
      <c r="I384" s="28">
        <v>2697</v>
      </c>
      <c r="J384" s="60">
        <v>0</v>
      </c>
      <c r="K384" s="60">
        <v>1188</v>
      </c>
      <c r="L384" s="60">
        <v>895</v>
      </c>
      <c r="M384" s="60">
        <v>0</v>
      </c>
      <c r="N384" s="27">
        <f t="shared" si="13"/>
        <v>2083</v>
      </c>
      <c r="O384" s="15">
        <f t="shared" si="14"/>
        <v>0</v>
      </c>
      <c r="P384" s="15">
        <f t="shared" si="14"/>
        <v>57.033125300048006</v>
      </c>
      <c r="Q384" s="15">
        <f t="shared" si="14"/>
        <v>42.96687469995199</v>
      </c>
      <c r="R384" s="15">
        <f t="shared" si="14"/>
        <v>0</v>
      </c>
      <c r="S384" s="29">
        <v>5893.97350566234</v>
      </c>
    </row>
    <row r="385" spans="1:19" ht="11.25" customHeight="1">
      <c r="A385" s="111"/>
      <c r="B385" s="112"/>
      <c r="C385" s="11" t="s">
        <v>40</v>
      </c>
      <c r="D385" s="26" t="s">
        <v>41</v>
      </c>
      <c r="E385" s="26" t="s">
        <v>39</v>
      </c>
      <c r="F385" s="107"/>
      <c r="G385" s="107"/>
      <c r="H385" s="27">
        <v>2993</v>
      </c>
      <c r="I385" s="28">
        <v>2993</v>
      </c>
      <c r="J385" s="60">
        <v>0</v>
      </c>
      <c r="K385" s="60">
        <v>1188</v>
      </c>
      <c r="L385" s="60">
        <v>895</v>
      </c>
      <c r="M385" s="60">
        <v>0</v>
      </c>
      <c r="N385" s="27">
        <f t="shared" si="13"/>
        <v>2083</v>
      </c>
      <c r="O385" s="15">
        <f t="shared" si="14"/>
        <v>0</v>
      </c>
      <c r="P385" s="15">
        <f t="shared" si="14"/>
        <v>57.033125300048006</v>
      </c>
      <c r="Q385" s="15">
        <f t="shared" si="14"/>
        <v>42.96687469995199</v>
      </c>
      <c r="R385" s="15">
        <f t="shared" si="14"/>
        <v>0</v>
      </c>
      <c r="S385" s="29">
        <v>5893.97350566234</v>
      </c>
    </row>
    <row r="386" spans="1:19" s="25" customFormat="1" ht="12" customHeight="1">
      <c r="A386" s="99">
        <v>78</v>
      </c>
      <c r="B386" s="115" t="s">
        <v>365</v>
      </c>
      <c r="C386" s="18" t="s">
        <v>43</v>
      </c>
      <c r="D386" s="19"/>
      <c r="E386" s="98"/>
      <c r="F386" s="20"/>
      <c r="G386" s="20"/>
      <c r="H386" s="21"/>
      <c r="I386" s="21"/>
      <c r="J386" s="22"/>
      <c r="K386" s="22"/>
      <c r="L386" s="22"/>
      <c r="M386" s="22"/>
      <c r="N386" s="21"/>
      <c r="O386" s="30"/>
      <c r="P386" s="30"/>
      <c r="Q386" s="30"/>
      <c r="R386" s="30"/>
      <c r="S386" s="24"/>
    </row>
    <row r="387" spans="1:19" s="25" customFormat="1" ht="12" customHeight="1">
      <c r="A387" s="100"/>
      <c r="B387" s="115"/>
      <c r="C387" s="18" t="s">
        <v>44</v>
      </c>
      <c r="D387" s="19"/>
      <c r="E387" s="98"/>
      <c r="F387" s="20"/>
      <c r="G387" s="20"/>
      <c r="H387" s="21"/>
      <c r="I387" s="21"/>
      <c r="J387" s="22"/>
      <c r="K387" s="22"/>
      <c r="L387" s="22"/>
      <c r="M387" s="22"/>
      <c r="N387" s="21"/>
      <c r="O387" s="30"/>
      <c r="P387" s="30"/>
      <c r="Q387" s="30"/>
      <c r="R387" s="30"/>
      <c r="S387" s="24"/>
    </row>
    <row r="388" spans="1:19" ht="11.25" customHeight="1">
      <c r="A388" s="110" t="s">
        <v>366</v>
      </c>
      <c r="B388" s="112" t="s">
        <v>367</v>
      </c>
      <c r="C388" s="11" t="s">
        <v>37</v>
      </c>
      <c r="D388" s="26" t="s">
        <v>38</v>
      </c>
      <c r="E388" s="26" t="s">
        <v>39</v>
      </c>
      <c r="F388" s="107" t="s">
        <v>346</v>
      </c>
      <c r="G388" s="107" t="s">
        <v>347</v>
      </c>
      <c r="H388" s="27">
        <v>2425</v>
      </c>
      <c r="I388" s="28">
        <v>2425</v>
      </c>
      <c r="J388" s="60">
        <v>0</v>
      </c>
      <c r="K388" s="60">
        <v>2106</v>
      </c>
      <c r="L388" s="60">
        <v>1179</v>
      </c>
      <c r="M388" s="60">
        <v>264</v>
      </c>
      <c r="N388" s="27">
        <f t="shared" si="13"/>
        <v>3549</v>
      </c>
      <c r="O388" s="15">
        <f t="shared" si="14"/>
        <v>0</v>
      </c>
      <c r="P388" s="15">
        <f t="shared" si="14"/>
        <v>59.34065934065934</v>
      </c>
      <c r="Q388" s="15">
        <f t="shared" si="14"/>
        <v>33.22062552831784</v>
      </c>
      <c r="R388" s="15">
        <f t="shared" si="14"/>
        <v>7.438715131022823</v>
      </c>
      <c r="S388" s="29">
        <v>9006.943087060094</v>
      </c>
    </row>
    <row r="389" spans="1:19" ht="11.25" customHeight="1">
      <c r="A389" s="111"/>
      <c r="B389" s="112"/>
      <c r="C389" s="11" t="s">
        <v>40</v>
      </c>
      <c r="D389" s="26" t="s">
        <v>41</v>
      </c>
      <c r="E389" s="26" t="s">
        <v>39</v>
      </c>
      <c r="F389" s="107"/>
      <c r="G389" s="107"/>
      <c r="H389" s="27">
        <v>2665</v>
      </c>
      <c r="I389" s="28">
        <v>2665</v>
      </c>
      <c r="J389" s="60">
        <v>0</v>
      </c>
      <c r="K389" s="60">
        <v>2106</v>
      </c>
      <c r="L389" s="60">
        <v>1179</v>
      </c>
      <c r="M389" s="60">
        <v>264</v>
      </c>
      <c r="N389" s="27">
        <f t="shared" si="13"/>
        <v>3549</v>
      </c>
      <c r="O389" s="15">
        <f t="shared" si="14"/>
        <v>0</v>
      </c>
      <c r="P389" s="15">
        <f t="shared" si="14"/>
        <v>59.34065934065934</v>
      </c>
      <c r="Q389" s="15">
        <f t="shared" si="14"/>
        <v>33.22062552831784</v>
      </c>
      <c r="R389" s="15">
        <f t="shared" si="14"/>
        <v>7.438715131022823</v>
      </c>
      <c r="S389" s="29">
        <v>9006.943087060094</v>
      </c>
    </row>
    <row r="390" spans="1:19" s="25" customFormat="1" ht="12" customHeight="1">
      <c r="A390" s="99">
        <v>79</v>
      </c>
      <c r="B390" s="115" t="s">
        <v>368</v>
      </c>
      <c r="C390" s="18" t="s">
        <v>43</v>
      </c>
      <c r="D390" s="19"/>
      <c r="E390" s="98"/>
      <c r="F390" s="20"/>
      <c r="G390" s="20"/>
      <c r="H390" s="21"/>
      <c r="I390" s="21"/>
      <c r="J390" s="22"/>
      <c r="K390" s="22"/>
      <c r="L390" s="22"/>
      <c r="M390" s="22"/>
      <c r="N390" s="21"/>
      <c r="O390" s="30"/>
      <c r="P390" s="30"/>
      <c r="Q390" s="30"/>
      <c r="R390" s="30"/>
      <c r="S390" s="24"/>
    </row>
    <row r="391" spans="1:19" s="25" customFormat="1" ht="12" customHeight="1">
      <c r="A391" s="100"/>
      <c r="B391" s="115"/>
      <c r="C391" s="18" t="s">
        <v>44</v>
      </c>
      <c r="D391" s="19"/>
      <c r="E391" s="98"/>
      <c r="F391" s="20"/>
      <c r="G391" s="20"/>
      <c r="H391" s="21"/>
      <c r="I391" s="21"/>
      <c r="J391" s="22"/>
      <c r="K391" s="22"/>
      <c r="L391" s="22"/>
      <c r="M391" s="22"/>
      <c r="N391" s="21"/>
      <c r="O391" s="30"/>
      <c r="P391" s="30"/>
      <c r="Q391" s="30"/>
      <c r="R391" s="30"/>
      <c r="S391" s="24"/>
    </row>
    <row r="392" spans="1:19" ht="11.25" customHeight="1">
      <c r="A392" s="110" t="s">
        <v>369</v>
      </c>
      <c r="B392" s="112" t="s">
        <v>359</v>
      </c>
      <c r="C392" s="11" t="s">
        <v>37</v>
      </c>
      <c r="D392" s="26" t="s">
        <v>38</v>
      </c>
      <c r="E392" s="26" t="s">
        <v>39</v>
      </c>
      <c r="F392" s="107" t="s">
        <v>346</v>
      </c>
      <c r="G392" s="107" t="s">
        <v>347</v>
      </c>
      <c r="H392" s="27">
        <v>2697</v>
      </c>
      <c r="I392" s="28">
        <v>2697</v>
      </c>
      <c r="J392" s="60">
        <v>0</v>
      </c>
      <c r="K392" s="60">
        <v>426</v>
      </c>
      <c r="L392" s="60">
        <v>15</v>
      </c>
      <c r="M392" s="60">
        <v>0</v>
      </c>
      <c r="N392" s="27">
        <f t="shared" si="13"/>
        <v>441</v>
      </c>
      <c r="O392" s="15">
        <f t="shared" si="14"/>
        <v>0</v>
      </c>
      <c r="P392" s="15">
        <f t="shared" si="14"/>
        <v>96.5986394557823</v>
      </c>
      <c r="Q392" s="15">
        <f t="shared" si="14"/>
        <v>3.4013605442176873</v>
      </c>
      <c r="R392" s="15">
        <f t="shared" si="14"/>
        <v>0</v>
      </c>
      <c r="S392" s="29">
        <v>1247.8409447897707</v>
      </c>
    </row>
    <row r="393" spans="1:19" ht="11.25" customHeight="1">
      <c r="A393" s="111"/>
      <c r="B393" s="112"/>
      <c r="C393" s="11" t="s">
        <v>40</v>
      </c>
      <c r="D393" s="26" t="s">
        <v>41</v>
      </c>
      <c r="E393" s="26" t="s">
        <v>39</v>
      </c>
      <c r="F393" s="107"/>
      <c r="G393" s="107"/>
      <c r="H393" s="27">
        <v>2993</v>
      </c>
      <c r="I393" s="28">
        <v>2993</v>
      </c>
      <c r="J393" s="60">
        <v>0</v>
      </c>
      <c r="K393" s="60">
        <v>426</v>
      </c>
      <c r="L393" s="60">
        <v>15</v>
      </c>
      <c r="M393" s="60">
        <v>0</v>
      </c>
      <c r="N393" s="27">
        <f t="shared" si="13"/>
        <v>441</v>
      </c>
      <c r="O393" s="15">
        <f t="shared" si="14"/>
        <v>0</v>
      </c>
      <c r="P393" s="15">
        <f t="shared" si="14"/>
        <v>96.5986394557823</v>
      </c>
      <c r="Q393" s="15">
        <f t="shared" si="14"/>
        <v>3.4013605442176873</v>
      </c>
      <c r="R393" s="15">
        <f t="shared" si="14"/>
        <v>0</v>
      </c>
      <c r="S393" s="29">
        <v>1247.8409447897707</v>
      </c>
    </row>
    <row r="394" spans="1:19" s="25" customFormat="1" ht="12" customHeight="1">
      <c r="A394" s="99">
        <v>80</v>
      </c>
      <c r="B394" s="115" t="s">
        <v>370</v>
      </c>
      <c r="C394" s="18" t="s">
        <v>43</v>
      </c>
      <c r="D394" s="19"/>
      <c r="E394" s="98"/>
      <c r="F394" s="20"/>
      <c r="G394" s="20"/>
      <c r="H394" s="21"/>
      <c r="I394" s="21"/>
      <c r="J394" s="22"/>
      <c r="K394" s="22"/>
      <c r="L394" s="22"/>
      <c r="M394" s="22"/>
      <c r="N394" s="21"/>
      <c r="O394" s="30"/>
      <c r="P394" s="30"/>
      <c r="Q394" s="30"/>
      <c r="R394" s="30"/>
      <c r="S394" s="24"/>
    </row>
    <row r="395" spans="1:19" s="25" customFormat="1" ht="12" customHeight="1">
      <c r="A395" s="100"/>
      <c r="B395" s="115"/>
      <c r="C395" s="18" t="s">
        <v>44</v>
      </c>
      <c r="D395" s="19"/>
      <c r="E395" s="98"/>
      <c r="F395" s="20"/>
      <c r="G395" s="20"/>
      <c r="H395" s="21"/>
      <c r="I395" s="21"/>
      <c r="J395" s="22"/>
      <c r="K395" s="22"/>
      <c r="L395" s="22"/>
      <c r="M395" s="22"/>
      <c r="N395" s="21"/>
      <c r="O395" s="30"/>
      <c r="P395" s="30"/>
      <c r="Q395" s="30"/>
      <c r="R395" s="30"/>
      <c r="S395" s="24"/>
    </row>
    <row r="396" spans="1:19" ht="11.25" customHeight="1">
      <c r="A396" s="110" t="s">
        <v>371</v>
      </c>
      <c r="B396" s="112" t="s">
        <v>372</v>
      </c>
      <c r="C396" s="11" t="s">
        <v>37</v>
      </c>
      <c r="D396" s="26" t="s">
        <v>38</v>
      </c>
      <c r="E396" s="26" t="s">
        <v>39</v>
      </c>
      <c r="F396" s="107" t="s">
        <v>346</v>
      </c>
      <c r="G396" s="107" t="s">
        <v>347</v>
      </c>
      <c r="H396" s="27">
        <v>3194</v>
      </c>
      <c r="I396" s="28">
        <v>3194</v>
      </c>
      <c r="J396" s="60">
        <v>0</v>
      </c>
      <c r="K396" s="60">
        <v>524</v>
      </c>
      <c r="L396" s="60">
        <v>295</v>
      </c>
      <c r="M396" s="60">
        <v>0</v>
      </c>
      <c r="N396" s="27">
        <f t="shared" si="13"/>
        <v>819</v>
      </c>
      <c r="O396" s="15">
        <f t="shared" si="14"/>
        <v>0</v>
      </c>
      <c r="P396" s="15">
        <f t="shared" si="14"/>
        <v>63.98046398046397</v>
      </c>
      <c r="Q396" s="15">
        <f t="shared" si="14"/>
        <v>36.01953601953602</v>
      </c>
      <c r="R396" s="15">
        <f t="shared" si="14"/>
        <v>0</v>
      </c>
      <c r="S396" s="29">
        <v>2760.87178448</v>
      </c>
    </row>
    <row r="397" spans="1:19" ht="11.25" customHeight="1">
      <c r="A397" s="111"/>
      <c r="B397" s="112"/>
      <c r="C397" s="11" t="s">
        <v>40</v>
      </c>
      <c r="D397" s="26" t="s">
        <v>41</v>
      </c>
      <c r="E397" s="26" t="s">
        <v>39</v>
      </c>
      <c r="F397" s="107"/>
      <c r="G397" s="107"/>
      <c r="H397" s="27">
        <v>3426</v>
      </c>
      <c r="I397" s="28">
        <v>3426</v>
      </c>
      <c r="J397" s="60">
        <v>0</v>
      </c>
      <c r="K397" s="60">
        <v>524</v>
      </c>
      <c r="L397" s="60">
        <v>295</v>
      </c>
      <c r="M397" s="60">
        <v>0</v>
      </c>
      <c r="N397" s="27">
        <f t="shared" si="13"/>
        <v>819</v>
      </c>
      <c r="O397" s="15">
        <f t="shared" si="14"/>
        <v>0</v>
      </c>
      <c r="P397" s="15">
        <f t="shared" si="14"/>
        <v>63.98046398046397</v>
      </c>
      <c r="Q397" s="15">
        <f t="shared" si="14"/>
        <v>36.01953601953602</v>
      </c>
      <c r="R397" s="15">
        <f t="shared" si="14"/>
        <v>0</v>
      </c>
      <c r="S397" s="29">
        <v>2760.87178448</v>
      </c>
    </row>
    <row r="398" spans="1:19" s="25" customFormat="1" ht="12" customHeight="1">
      <c r="A398" s="99">
        <v>81</v>
      </c>
      <c r="B398" s="115" t="s">
        <v>373</v>
      </c>
      <c r="C398" s="18" t="s">
        <v>43</v>
      </c>
      <c r="D398" s="19"/>
      <c r="E398" s="98"/>
      <c r="F398" s="20"/>
      <c r="G398" s="20"/>
      <c r="H398" s="21"/>
      <c r="I398" s="21"/>
      <c r="J398" s="22"/>
      <c r="K398" s="22"/>
      <c r="L398" s="22"/>
      <c r="M398" s="22"/>
      <c r="N398" s="21"/>
      <c r="O398" s="30"/>
      <c r="P398" s="30"/>
      <c r="Q398" s="30"/>
      <c r="R398" s="30"/>
      <c r="S398" s="24"/>
    </row>
    <row r="399" spans="1:19" s="25" customFormat="1" ht="12" customHeight="1">
      <c r="A399" s="100"/>
      <c r="B399" s="115"/>
      <c r="C399" s="18" t="s">
        <v>44</v>
      </c>
      <c r="D399" s="19"/>
      <c r="E399" s="98"/>
      <c r="F399" s="20"/>
      <c r="G399" s="20"/>
      <c r="H399" s="21"/>
      <c r="I399" s="21"/>
      <c r="J399" s="22"/>
      <c r="K399" s="22"/>
      <c r="L399" s="22"/>
      <c r="M399" s="22"/>
      <c r="N399" s="21"/>
      <c r="O399" s="30"/>
      <c r="P399" s="30"/>
      <c r="Q399" s="30"/>
      <c r="R399" s="30"/>
      <c r="S399" s="24"/>
    </row>
    <row r="400" spans="1:19" ht="11.25" customHeight="1">
      <c r="A400" s="110" t="s">
        <v>374</v>
      </c>
      <c r="B400" s="112" t="s">
        <v>375</v>
      </c>
      <c r="C400" s="11" t="s">
        <v>37</v>
      </c>
      <c r="D400" s="26" t="s">
        <v>38</v>
      </c>
      <c r="E400" s="26" t="s">
        <v>39</v>
      </c>
      <c r="F400" s="113">
        <v>41651</v>
      </c>
      <c r="G400" s="107" t="s">
        <v>376</v>
      </c>
      <c r="H400" s="27">
        <v>1646</v>
      </c>
      <c r="I400" s="28">
        <v>1942.28</v>
      </c>
      <c r="J400" s="60">
        <v>0</v>
      </c>
      <c r="K400" s="60">
        <v>224</v>
      </c>
      <c r="L400" s="60">
        <v>644</v>
      </c>
      <c r="M400" s="60">
        <v>0</v>
      </c>
      <c r="N400" s="27">
        <f aca="true" t="shared" si="15" ref="N400:N459">SUM(J400:M400)</f>
        <v>868</v>
      </c>
      <c r="O400" s="15">
        <f aca="true" t="shared" si="16" ref="O400:R459">J400/$N400*100</f>
        <v>0</v>
      </c>
      <c r="P400" s="15">
        <f t="shared" si="16"/>
        <v>25.806451612903224</v>
      </c>
      <c r="Q400" s="15">
        <f t="shared" si="16"/>
        <v>74.19354838709677</v>
      </c>
      <c r="R400" s="15">
        <f t="shared" si="16"/>
        <v>0</v>
      </c>
      <c r="S400" s="29">
        <v>1749.0893018919999</v>
      </c>
    </row>
    <row r="401" spans="1:19" ht="11.25" customHeight="1">
      <c r="A401" s="111"/>
      <c r="B401" s="112"/>
      <c r="C401" s="11" t="s">
        <v>40</v>
      </c>
      <c r="D401" s="26" t="s">
        <v>41</v>
      </c>
      <c r="E401" s="26" t="s">
        <v>39</v>
      </c>
      <c r="F401" s="107"/>
      <c r="G401" s="107"/>
      <c r="H401" s="27">
        <v>1776</v>
      </c>
      <c r="I401" s="28">
        <v>2095.68</v>
      </c>
      <c r="J401" s="60">
        <v>0</v>
      </c>
      <c r="K401" s="60">
        <v>224</v>
      </c>
      <c r="L401" s="60">
        <v>644</v>
      </c>
      <c r="M401" s="60">
        <v>0</v>
      </c>
      <c r="N401" s="27">
        <f t="shared" si="15"/>
        <v>868</v>
      </c>
      <c r="O401" s="15">
        <f t="shared" si="16"/>
        <v>0</v>
      </c>
      <c r="P401" s="15">
        <f t="shared" si="16"/>
        <v>25.806451612903224</v>
      </c>
      <c r="Q401" s="15">
        <f t="shared" si="16"/>
        <v>74.19354838709677</v>
      </c>
      <c r="R401" s="15">
        <f t="shared" si="16"/>
        <v>0</v>
      </c>
      <c r="S401" s="29">
        <v>1749.0893018919999</v>
      </c>
    </row>
    <row r="402" spans="1:19" ht="11.25" customHeight="1">
      <c r="A402" s="110" t="s">
        <v>377</v>
      </c>
      <c r="B402" s="112" t="s">
        <v>378</v>
      </c>
      <c r="C402" s="11" t="s">
        <v>37</v>
      </c>
      <c r="D402" s="26" t="s">
        <v>38</v>
      </c>
      <c r="E402" s="26" t="s">
        <v>39</v>
      </c>
      <c r="F402" s="113">
        <v>41651</v>
      </c>
      <c r="G402" s="107" t="s">
        <v>376</v>
      </c>
      <c r="H402" s="27">
        <v>2134</v>
      </c>
      <c r="I402" s="28">
        <v>2134</v>
      </c>
      <c r="J402" s="60">
        <v>0</v>
      </c>
      <c r="K402" s="60">
        <v>442</v>
      </c>
      <c r="L402" s="60">
        <v>106</v>
      </c>
      <c r="M402" s="60">
        <v>0</v>
      </c>
      <c r="N402" s="27">
        <f t="shared" si="15"/>
        <v>548</v>
      </c>
      <c r="O402" s="15">
        <f t="shared" si="16"/>
        <v>0</v>
      </c>
      <c r="P402" s="15">
        <f t="shared" si="16"/>
        <v>80.65693430656934</v>
      </c>
      <c r="Q402" s="15">
        <f t="shared" si="16"/>
        <v>19.34306569343066</v>
      </c>
      <c r="R402" s="15">
        <f t="shared" si="16"/>
        <v>0</v>
      </c>
      <c r="S402" s="29">
        <v>1224.7289365867175</v>
      </c>
    </row>
    <row r="403" spans="1:19" ht="11.25" customHeight="1">
      <c r="A403" s="111"/>
      <c r="B403" s="112"/>
      <c r="C403" s="11" t="s">
        <v>40</v>
      </c>
      <c r="D403" s="26" t="s">
        <v>41</v>
      </c>
      <c r="E403" s="26" t="s">
        <v>39</v>
      </c>
      <c r="F403" s="107"/>
      <c r="G403" s="107"/>
      <c r="H403" s="27">
        <v>2346</v>
      </c>
      <c r="I403" s="28">
        <v>2346</v>
      </c>
      <c r="J403" s="60">
        <v>0</v>
      </c>
      <c r="K403" s="60">
        <v>442</v>
      </c>
      <c r="L403" s="60">
        <v>106</v>
      </c>
      <c r="M403" s="60">
        <v>0</v>
      </c>
      <c r="N403" s="27">
        <f t="shared" si="15"/>
        <v>548</v>
      </c>
      <c r="O403" s="15">
        <f t="shared" si="16"/>
        <v>0</v>
      </c>
      <c r="P403" s="15">
        <f t="shared" si="16"/>
        <v>80.65693430656934</v>
      </c>
      <c r="Q403" s="15">
        <f t="shared" si="16"/>
        <v>19.34306569343066</v>
      </c>
      <c r="R403" s="15">
        <f t="shared" si="16"/>
        <v>0</v>
      </c>
      <c r="S403" s="29">
        <v>1224.7289365867175</v>
      </c>
    </row>
    <row r="404" spans="1:19" s="25" customFormat="1" ht="12" customHeight="1">
      <c r="A404" s="99">
        <v>82</v>
      </c>
      <c r="B404" s="115" t="s">
        <v>379</v>
      </c>
      <c r="C404" s="18" t="s">
        <v>43</v>
      </c>
      <c r="D404" s="19"/>
      <c r="E404" s="98"/>
      <c r="F404" s="20"/>
      <c r="G404" s="20"/>
      <c r="H404" s="21"/>
      <c r="I404" s="21"/>
      <c r="J404" s="22"/>
      <c r="K404" s="22"/>
      <c r="L404" s="22"/>
      <c r="M404" s="22"/>
      <c r="N404" s="21"/>
      <c r="O404" s="30"/>
      <c r="P404" s="30"/>
      <c r="Q404" s="30"/>
      <c r="R404" s="30"/>
      <c r="S404" s="24"/>
    </row>
    <row r="405" spans="1:19" s="25" customFormat="1" ht="12" customHeight="1">
      <c r="A405" s="100"/>
      <c r="B405" s="115"/>
      <c r="C405" s="18" t="s">
        <v>44</v>
      </c>
      <c r="D405" s="19"/>
      <c r="E405" s="98"/>
      <c r="F405" s="20"/>
      <c r="G405" s="20"/>
      <c r="H405" s="21"/>
      <c r="I405" s="21"/>
      <c r="J405" s="22"/>
      <c r="K405" s="22"/>
      <c r="L405" s="22"/>
      <c r="M405" s="22"/>
      <c r="N405" s="21"/>
      <c r="O405" s="30"/>
      <c r="P405" s="30"/>
      <c r="Q405" s="30"/>
      <c r="R405" s="30"/>
      <c r="S405" s="24"/>
    </row>
    <row r="406" spans="1:19" ht="11.25" customHeight="1">
      <c r="A406" s="110" t="s">
        <v>380</v>
      </c>
      <c r="B406" s="112" t="s">
        <v>126</v>
      </c>
      <c r="C406" s="11" t="s">
        <v>37</v>
      </c>
      <c r="D406" s="26" t="s">
        <v>38</v>
      </c>
      <c r="E406" s="26" t="s">
        <v>39</v>
      </c>
      <c r="F406" s="107" t="s">
        <v>302</v>
      </c>
      <c r="G406" s="107" t="s">
        <v>381</v>
      </c>
      <c r="H406" s="27">
        <v>3272</v>
      </c>
      <c r="I406" s="28">
        <v>3272</v>
      </c>
      <c r="J406" s="60">
        <v>0</v>
      </c>
      <c r="K406" s="60">
        <v>368</v>
      </c>
      <c r="L406" s="60">
        <v>1237</v>
      </c>
      <c r="M406" s="60">
        <v>88</v>
      </c>
      <c r="N406" s="27">
        <f t="shared" si="15"/>
        <v>1693</v>
      </c>
      <c r="O406" s="15">
        <f t="shared" si="16"/>
        <v>0</v>
      </c>
      <c r="P406" s="15">
        <f t="shared" si="16"/>
        <v>21.73656231541642</v>
      </c>
      <c r="Q406" s="15">
        <f t="shared" si="16"/>
        <v>73.06556408741879</v>
      </c>
      <c r="R406" s="15">
        <f t="shared" si="16"/>
        <v>5.197873597164796</v>
      </c>
      <c r="S406" s="29">
        <v>5531.644346899071</v>
      </c>
    </row>
    <row r="407" spans="1:19" ht="11.25" customHeight="1">
      <c r="A407" s="111"/>
      <c r="B407" s="112"/>
      <c r="C407" s="11" t="s">
        <v>40</v>
      </c>
      <c r="D407" s="26" t="s">
        <v>41</v>
      </c>
      <c r="E407" s="26" t="s">
        <v>39</v>
      </c>
      <c r="F407" s="107"/>
      <c r="G407" s="107"/>
      <c r="H407" s="27">
        <v>3272</v>
      </c>
      <c r="I407" s="28">
        <v>3272</v>
      </c>
      <c r="J407" s="60">
        <v>0</v>
      </c>
      <c r="K407" s="60">
        <v>368</v>
      </c>
      <c r="L407" s="60">
        <v>1237</v>
      </c>
      <c r="M407" s="60">
        <v>88</v>
      </c>
      <c r="N407" s="27">
        <f t="shared" si="15"/>
        <v>1693</v>
      </c>
      <c r="O407" s="15">
        <f t="shared" si="16"/>
        <v>0</v>
      </c>
      <c r="P407" s="15">
        <f t="shared" si="16"/>
        <v>21.73656231541642</v>
      </c>
      <c r="Q407" s="15">
        <f t="shared" si="16"/>
        <v>73.06556408741879</v>
      </c>
      <c r="R407" s="15">
        <f t="shared" si="16"/>
        <v>5.197873597164796</v>
      </c>
      <c r="S407" s="29">
        <v>5531.644346899071</v>
      </c>
    </row>
    <row r="408" spans="1:19" s="25" customFormat="1" ht="12" customHeight="1">
      <c r="A408" s="99">
        <v>83</v>
      </c>
      <c r="B408" s="115" t="s">
        <v>382</v>
      </c>
      <c r="C408" s="18" t="s">
        <v>43</v>
      </c>
      <c r="D408" s="19"/>
      <c r="E408" s="98"/>
      <c r="F408" s="20"/>
      <c r="G408" s="20"/>
      <c r="H408" s="21"/>
      <c r="I408" s="21"/>
      <c r="J408" s="22"/>
      <c r="K408" s="22"/>
      <c r="L408" s="22"/>
      <c r="M408" s="22"/>
      <c r="N408" s="21"/>
      <c r="O408" s="30"/>
      <c r="P408" s="30"/>
      <c r="Q408" s="30"/>
      <c r="R408" s="30"/>
      <c r="S408" s="24"/>
    </row>
    <row r="409" spans="1:19" s="25" customFormat="1" ht="12" customHeight="1">
      <c r="A409" s="100"/>
      <c r="B409" s="115"/>
      <c r="C409" s="18" t="s">
        <v>44</v>
      </c>
      <c r="D409" s="19"/>
      <c r="E409" s="98"/>
      <c r="F409" s="20"/>
      <c r="G409" s="20"/>
      <c r="H409" s="21"/>
      <c r="I409" s="21"/>
      <c r="J409" s="22"/>
      <c r="K409" s="22"/>
      <c r="L409" s="22"/>
      <c r="M409" s="22"/>
      <c r="N409" s="21"/>
      <c r="O409" s="30"/>
      <c r="P409" s="30"/>
      <c r="Q409" s="30"/>
      <c r="R409" s="30"/>
      <c r="S409" s="24"/>
    </row>
    <row r="410" spans="1:19" ht="11.25" customHeight="1">
      <c r="A410" s="110" t="s">
        <v>383</v>
      </c>
      <c r="B410" s="112" t="s">
        <v>126</v>
      </c>
      <c r="C410" s="11" t="s">
        <v>37</v>
      </c>
      <c r="D410" s="26" t="s">
        <v>38</v>
      </c>
      <c r="E410" s="26" t="s">
        <v>39</v>
      </c>
      <c r="F410" s="107" t="s">
        <v>302</v>
      </c>
      <c r="G410" s="107" t="s">
        <v>381</v>
      </c>
      <c r="H410" s="27">
        <v>3272</v>
      </c>
      <c r="I410" s="28">
        <v>3272</v>
      </c>
      <c r="J410" s="60">
        <v>0</v>
      </c>
      <c r="K410" s="60">
        <v>879</v>
      </c>
      <c r="L410" s="60">
        <v>1792</v>
      </c>
      <c r="M410" s="60">
        <v>57</v>
      </c>
      <c r="N410" s="27">
        <f t="shared" si="15"/>
        <v>2728</v>
      </c>
      <c r="O410" s="15">
        <f t="shared" si="16"/>
        <v>0</v>
      </c>
      <c r="P410" s="15">
        <f t="shared" si="16"/>
        <v>32.22140762463343</v>
      </c>
      <c r="Q410" s="15">
        <f t="shared" si="16"/>
        <v>65.6891495601173</v>
      </c>
      <c r="R410" s="15">
        <f t="shared" si="16"/>
        <v>2.089442815249267</v>
      </c>
      <c r="S410" s="29">
        <v>9134.03166680285</v>
      </c>
    </row>
    <row r="411" spans="1:19" ht="11.25" customHeight="1">
      <c r="A411" s="111"/>
      <c r="B411" s="112"/>
      <c r="C411" s="11" t="s">
        <v>40</v>
      </c>
      <c r="D411" s="26" t="s">
        <v>41</v>
      </c>
      <c r="E411" s="26" t="s">
        <v>39</v>
      </c>
      <c r="F411" s="107"/>
      <c r="G411" s="107"/>
      <c r="H411" s="27">
        <v>3272</v>
      </c>
      <c r="I411" s="28">
        <v>3272</v>
      </c>
      <c r="J411" s="60">
        <v>0</v>
      </c>
      <c r="K411" s="60">
        <v>879</v>
      </c>
      <c r="L411" s="60">
        <v>1792</v>
      </c>
      <c r="M411" s="60">
        <v>57</v>
      </c>
      <c r="N411" s="27">
        <f t="shared" si="15"/>
        <v>2728</v>
      </c>
      <c r="O411" s="15">
        <f t="shared" si="16"/>
        <v>0</v>
      </c>
      <c r="P411" s="15">
        <f t="shared" si="16"/>
        <v>32.22140762463343</v>
      </c>
      <c r="Q411" s="15">
        <f t="shared" si="16"/>
        <v>65.6891495601173</v>
      </c>
      <c r="R411" s="15">
        <f t="shared" si="16"/>
        <v>2.089442815249267</v>
      </c>
      <c r="S411" s="29">
        <v>9134.03166680285</v>
      </c>
    </row>
    <row r="412" spans="1:19" s="25" customFormat="1" ht="12" customHeight="1">
      <c r="A412" s="99">
        <v>84</v>
      </c>
      <c r="B412" s="115" t="s">
        <v>384</v>
      </c>
      <c r="C412" s="18" t="s">
        <v>43</v>
      </c>
      <c r="D412" s="19"/>
      <c r="E412" s="98"/>
      <c r="F412" s="20"/>
      <c r="G412" s="20"/>
      <c r="H412" s="21"/>
      <c r="I412" s="21"/>
      <c r="J412" s="22"/>
      <c r="K412" s="22"/>
      <c r="L412" s="22"/>
      <c r="M412" s="22"/>
      <c r="N412" s="21"/>
      <c r="O412" s="30"/>
      <c r="P412" s="30"/>
      <c r="Q412" s="30"/>
      <c r="R412" s="30"/>
      <c r="S412" s="24"/>
    </row>
    <row r="413" spans="1:19" s="25" customFormat="1" ht="12" customHeight="1">
      <c r="A413" s="100"/>
      <c r="B413" s="115"/>
      <c r="C413" s="18" t="s">
        <v>44</v>
      </c>
      <c r="D413" s="19"/>
      <c r="E413" s="98"/>
      <c r="F413" s="20"/>
      <c r="G413" s="20"/>
      <c r="H413" s="21"/>
      <c r="I413" s="21"/>
      <c r="J413" s="22"/>
      <c r="K413" s="22"/>
      <c r="L413" s="22"/>
      <c r="M413" s="22"/>
      <c r="N413" s="21"/>
      <c r="O413" s="30"/>
      <c r="P413" s="30"/>
      <c r="Q413" s="30"/>
      <c r="R413" s="30"/>
      <c r="S413" s="24"/>
    </row>
    <row r="414" spans="1:19" ht="11.25" customHeight="1">
      <c r="A414" s="110" t="s">
        <v>385</v>
      </c>
      <c r="B414" s="112" t="s">
        <v>386</v>
      </c>
      <c r="C414" s="11" t="s">
        <v>37</v>
      </c>
      <c r="D414" s="26" t="s">
        <v>38</v>
      </c>
      <c r="E414" s="26" t="s">
        <v>39</v>
      </c>
      <c r="F414" s="107" t="s">
        <v>302</v>
      </c>
      <c r="G414" s="107" t="s">
        <v>381</v>
      </c>
      <c r="H414" s="27">
        <v>1566</v>
      </c>
      <c r="I414" s="28">
        <v>1566</v>
      </c>
      <c r="J414" s="60">
        <v>0</v>
      </c>
      <c r="K414" s="60">
        <v>4297</v>
      </c>
      <c r="L414" s="60">
        <v>4458</v>
      </c>
      <c r="M414" s="60">
        <v>878</v>
      </c>
      <c r="N414" s="27">
        <f t="shared" si="15"/>
        <v>9633</v>
      </c>
      <c r="O414" s="15">
        <f t="shared" si="16"/>
        <v>0</v>
      </c>
      <c r="P414" s="15">
        <f t="shared" si="16"/>
        <v>44.607079829751896</v>
      </c>
      <c r="Q414" s="15">
        <f t="shared" si="16"/>
        <v>46.27841793833697</v>
      </c>
      <c r="R414" s="15">
        <f t="shared" si="16"/>
        <v>9.114502231911139</v>
      </c>
      <c r="S414" s="29">
        <v>17171.970670602055</v>
      </c>
    </row>
    <row r="415" spans="1:19" ht="11.25" customHeight="1">
      <c r="A415" s="111"/>
      <c r="B415" s="112"/>
      <c r="C415" s="11" t="s">
        <v>40</v>
      </c>
      <c r="D415" s="26" t="s">
        <v>41</v>
      </c>
      <c r="E415" s="26" t="s">
        <v>39</v>
      </c>
      <c r="F415" s="107"/>
      <c r="G415" s="107"/>
      <c r="H415" s="27">
        <v>1916</v>
      </c>
      <c r="I415" s="28">
        <v>1916</v>
      </c>
      <c r="J415" s="60">
        <v>0</v>
      </c>
      <c r="K415" s="60">
        <v>4297</v>
      </c>
      <c r="L415" s="60">
        <v>4458</v>
      </c>
      <c r="M415" s="60">
        <v>878</v>
      </c>
      <c r="N415" s="27">
        <f t="shared" si="15"/>
        <v>9633</v>
      </c>
      <c r="O415" s="15">
        <f t="shared" si="16"/>
        <v>0</v>
      </c>
      <c r="P415" s="15">
        <f t="shared" si="16"/>
        <v>44.607079829751896</v>
      </c>
      <c r="Q415" s="15">
        <f t="shared" si="16"/>
        <v>46.27841793833697</v>
      </c>
      <c r="R415" s="15">
        <f t="shared" si="16"/>
        <v>9.114502231911139</v>
      </c>
      <c r="S415" s="29">
        <v>17171.970670602055</v>
      </c>
    </row>
    <row r="416" spans="1:19" s="25" customFormat="1" ht="12" customHeight="1">
      <c r="A416" s="99">
        <v>85</v>
      </c>
      <c r="B416" s="115" t="s">
        <v>387</v>
      </c>
      <c r="C416" s="18" t="s">
        <v>43</v>
      </c>
      <c r="D416" s="19"/>
      <c r="E416" s="98"/>
      <c r="F416" s="20"/>
      <c r="G416" s="20"/>
      <c r="H416" s="21"/>
      <c r="I416" s="21"/>
      <c r="J416" s="22"/>
      <c r="K416" s="22"/>
      <c r="L416" s="22"/>
      <c r="M416" s="22"/>
      <c r="N416" s="21"/>
      <c r="O416" s="30"/>
      <c r="P416" s="30"/>
      <c r="Q416" s="30"/>
      <c r="R416" s="30"/>
      <c r="S416" s="24"/>
    </row>
    <row r="417" spans="1:19" s="25" customFormat="1" ht="12" customHeight="1">
      <c r="A417" s="100"/>
      <c r="B417" s="115"/>
      <c r="C417" s="18" t="s">
        <v>44</v>
      </c>
      <c r="D417" s="19"/>
      <c r="E417" s="98"/>
      <c r="F417" s="20"/>
      <c r="G417" s="20"/>
      <c r="H417" s="21"/>
      <c r="I417" s="21"/>
      <c r="J417" s="22"/>
      <c r="K417" s="22"/>
      <c r="L417" s="22"/>
      <c r="M417" s="22"/>
      <c r="N417" s="21"/>
      <c r="O417" s="30"/>
      <c r="P417" s="30"/>
      <c r="Q417" s="30"/>
      <c r="R417" s="30"/>
      <c r="S417" s="24"/>
    </row>
    <row r="418" spans="1:19" ht="11.25" customHeight="1">
      <c r="A418" s="110" t="s">
        <v>388</v>
      </c>
      <c r="B418" s="112" t="s">
        <v>126</v>
      </c>
      <c r="C418" s="11" t="s">
        <v>37</v>
      </c>
      <c r="D418" s="26" t="s">
        <v>38</v>
      </c>
      <c r="E418" s="26" t="s">
        <v>39</v>
      </c>
      <c r="F418" s="107" t="s">
        <v>302</v>
      </c>
      <c r="G418" s="107" t="s">
        <v>381</v>
      </c>
      <c r="H418" s="27">
        <v>3272</v>
      </c>
      <c r="I418" s="28">
        <v>3272</v>
      </c>
      <c r="J418" s="60">
        <v>0</v>
      </c>
      <c r="K418" s="60">
        <v>354</v>
      </c>
      <c r="L418" s="60">
        <v>891</v>
      </c>
      <c r="M418" s="60">
        <v>57</v>
      </c>
      <c r="N418" s="27">
        <f t="shared" si="15"/>
        <v>1302</v>
      </c>
      <c r="O418" s="15">
        <f t="shared" si="16"/>
        <v>0</v>
      </c>
      <c r="P418" s="15">
        <f t="shared" si="16"/>
        <v>27.188940092165897</v>
      </c>
      <c r="Q418" s="15">
        <f t="shared" si="16"/>
        <v>68.4331797235023</v>
      </c>
      <c r="R418" s="15">
        <f t="shared" si="16"/>
        <v>4.377880184331797</v>
      </c>
      <c r="S418" s="29">
        <v>4280.766130242808</v>
      </c>
    </row>
    <row r="419" spans="1:19" ht="11.25" customHeight="1">
      <c r="A419" s="111"/>
      <c r="B419" s="112"/>
      <c r="C419" s="11" t="s">
        <v>40</v>
      </c>
      <c r="D419" s="26" t="s">
        <v>41</v>
      </c>
      <c r="E419" s="26" t="s">
        <v>39</v>
      </c>
      <c r="F419" s="107"/>
      <c r="G419" s="107"/>
      <c r="H419" s="27">
        <v>3272</v>
      </c>
      <c r="I419" s="28">
        <v>3272</v>
      </c>
      <c r="J419" s="60">
        <v>0</v>
      </c>
      <c r="K419" s="60">
        <v>354</v>
      </c>
      <c r="L419" s="60">
        <v>891</v>
      </c>
      <c r="M419" s="60">
        <v>57</v>
      </c>
      <c r="N419" s="27">
        <f t="shared" si="15"/>
        <v>1302</v>
      </c>
      <c r="O419" s="15">
        <f t="shared" si="16"/>
        <v>0</v>
      </c>
      <c r="P419" s="15">
        <f t="shared" si="16"/>
        <v>27.188940092165897</v>
      </c>
      <c r="Q419" s="15">
        <f t="shared" si="16"/>
        <v>68.4331797235023</v>
      </c>
      <c r="R419" s="15">
        <f t="shared" si="16"/>
        <v>4.377880184331797</v>
      </c>
      <c r="S419" s="29">
        <v>4280.766130242808</v>
      </c>
    </row>
    <row r="420" spans="1:19" s="25" customFormat="1" ht="12" customHeight="1">
      <c r="A420" s="99">
        <v>86</v>
      </c>
      <c r="B420" s="115" t="s">
        <v>389</v>
      </c>
      <c r="C420" s="18" t="s">
        <v>43</v>
      </c>
      <c r="D420" s="19"/>
      <c r="E420" s="98"/>
      <c r="F420" s="20"/>
      <c r="G420" s="20"/>
      <c r="H420" s="21"/>
      <c r="I420" s="21"/>
      <c r="J420" s="22"/>
      <c r="K420" s="22"/>
      <c r="L420" s="22"/>
      <c r="M420" s="22"/>
      <c r="N420" s="21"/>
      <c r="O420" s="30"/>
      <c r="P420" s="30"/>
      <c r="Q420" s="30"/>
      <c r="R420" s="30"/>
      <c r="S420" s="24"/>
    </row>
    <row r="421" spans="1:19" s="25" customFormat="1" ht="12" customHeight="1">
      <c r="A421" s="100"/>
      <c r="B421" s="115"/>
      <c r="C421" s="18" t="s">
        <v>44</v>
      </c>
      <c r="D421" s="19"/>
      <c r="E421" s="98"/>
      <c r="F421" s="20"/>
      <c r="G421" s="20"/>
      <c r="H421" s="21"/>
      <c r="I421" s="21"/>
      <c r="J421" s="22"/>
      <c r="K421" s="22"/>
      <c r="L421" s="22"/>
      <c r="M421" s="22"/>
      <c r="N421" s="21"/>
      <c r="O421" s="30"/>
      <c r="P421" s="30"/>
      <c r="Q421" s="30"/>
      <c r="R421" s="30"/>
      <c r="S421" s="24"/>
    </row>
    <row r="422" spans="1:19" ht="11.25" customHeight="1">
      <c r="A422" s="110" t="s">
        <v>390</v>
      </c>
      <c r="B422" s="112" t="s">
        <v>391</v>
      </c>
      <c r="C422" s="11" t="s">
        <v>37</v>
      </c>
      <c r="D422" s="26" t="s">
        <v>38</v>
      </c>
      <c r="E422" s="26" t="s">
        <v>39</v>
      </c>
      <c r="F422" s="107" t="s">
        <v>392</v>
      </c>
      <c r="G422" s="107" t="s">
        <v>393</v>
      </c>
      <c r="H422" s="27">
        <v>3169</v>
      </c>
      <c r="I422" s="28">
        <v>3169</v>
      </c>
      <c r="J422" s="60">
        <v>0</v>
      </c>
      <c r="K422" s="60">
        <v>2559</v>
      </c>
      <c r="L422" s="60">
        <v>6587</v>
      </c>
      <c r="M422" s="60">
        <v>186</v>
      </c>
      <c r="N422" s="27">
        <f t="shared" si="15"/>
        <v>9332</v>
      </c>
      <c r="O422" s="15">
        <f t="shared" si="16"/>
        <v>0</v>
      </c>
      <c r="P422" s="15">
        <f t="shared" si="16"/>
        <v>27.42177453921989</v>
      </c>
      <c r="Q422" s="15">
        <f t="shared" si="16"/>
        <v>70.58508358336906</v>
      </c>
      <c r="R422" s="15">
        <f t="shared" si="16"/>
        <v>1.9931418774110587</v>
      </c>
      <c r="S422" s="29">
        <v>31168.64583078</v>
      </c>
    </row>
    <row r="423" spans="1:19" ht="11.25" customHeight="1">
      <c r="A423" s="111"/>
      <c r="B423" s="112"/>
      <c r="C423" s="11" t="s">
        <v>40</v>
      </c>
      <c r="D423" s="26" t="s">
        <v>41</v>
      </c>
      <c r="E423" s="26" t="s">
        <v>39</v>
      </c>
      <c r="F423" s="107"/>
      <c r="G423" s="107"/>
      <c r="H423" s="27">
        <v>3344</v>
      </c>
      <c r="I423" s="28">
        <v>3344</v>
      </c>
      <c r="J423" s="60">
        <v>0</v>
      </c>
      <c r="K423" s="60">
        <v>2559</v>
      </c>
      <c r="L423" s="60">
        <v>6587</v>
      </c>
      <c r="M423" s="60">
        <v>186</v>
      </c>
      <c r="N423" s="27">
        <f t="shared" si="15"/>
        <v>9332</v>
      </c>
      <c r="O423" s="15">
        <f t="shared" si="16"/>
        <v>0</v>
      </c>
      <c r="P423" s="15">
        <f t="shared" si="16"/>
        <v>27.42177453921989</v>
      </c>
      <c r="Q423" s="15">
        <f t="shared" si="16"/>
        <v>70.58508358336906</v>
      </c>
      <c r="R423" s="15">
        <f t="shared" si="16"/>
        <v>1.9931418774110587</v>
      </c>
      <c r="S423" s="29">
        <v>31168.64583078</v>
      </c>
    </row>
    <row r="424" spans="1:19" ht="11.25" customHeight="1">
      <c r="A424" s="110" t="s">
        <v>394</v>
      </c>
      <c r="B424" s="112" t="s">
        <v>395</v>
      </c>
      <c r="C424" s="11" t="s">
        <v>37</v>
      </c>
      <c r="D424" s="26" t="s">
        <v>38</v>
      </c>
      <c r="E424" s="26" t="s">
        <v>39</v>
      </c>
      <c r="F424" s="107" t="s">
        <v>392</v>
      </c>
      <c r="G424" s="107" t="s">
        <v>393</v>
      </c>
      <c r="H424" s="27">
        <v>3140</v>
      </c>
      <c r="I424" s="28">
        <v>3140</v>
      </c>
      <c r="J424" s="60">
        <v>0</v>
      </c>
      <c r="K424" s="60">
        <v>2361</v>
      </c>
      <c r="L424" s="60">
        <v>307</v>
      </c>
      <c r="M424" s="60">
        <v>0</v>
      </c>
      <c r="N424" s="27">
        <f t="shared" si="15"/>
        <v>2668</v>
      </c>
      <c r="O424" s="15">
        <f t="shared" si="16"/>
        <v>0</v>
      </c>
      <c r="P424" s="15">
        <f t="shared" si="16"/>
        <v>88.49325337331334</v>
      </c>
      <c r="Q424" s="15">
        <f t="shared" si="16"/>
        <v>11.506746626686656</v>
      </c>
      <c r="R424" s="15">
        <f t="shared" si="16"/>
        <v>0</v>
      </c>
      <c r="S424" s="29">
        <v>8651.59543352125</v>
      </c>
    </row>
    <row r="425" spans="1:19" ht="11.25" customHeight="1">
      <c r="A425" s="111"/>
      <c r="B425" s="112"/>
      <c r="C425" s="11" t="s">
        <v>40</v>
      </c>
      <c r="D425" s="26" t="s">
        <v>41</v>
      </c>
      <c r="E425" s="26" t="s">
        <v>39</v>
      </c>
      <c r="F425" s="107"/>
      <c r="G425" s="107"/>
      <c r="H425" s="27">
        <v>3345</v>
      </c>
      <c r="I425" s="28">
        <v>3345</v>
      </c>
      <c r="J425" s="60">
        <v>0</v>
      </c>
      <c r="K425" s="60">
        <v>2361</v>
      </c>
      <c r="L425" s="60">
        <v>307</v>
      </c>
      <c r="M425" s="60">
        <v>0</v>
      </c>
      <c r="N425" s="27">
        <f t="shared" si="15"/>
        <v>2668</v>
      </c>
      <c r="O425" s="15">
        <f t="shared" si="16"/>
        <v>0</v>
      </c>
      <c r="P425" s="15">
        <f t="shared" si="16"/>
        <v>88.49325337331334</v>
      </c>
      <c r="Q425" s="15">
        <f t="shared" si="16"/>
        <v>11.506746626686656</v>
      </c>
      <c r="R425" s="15">
        <f t="shared" si="16"/>
        <v>0</v>
      </c>
      <c r="S425" s="29">
        <v>8651.59543352125</v>
      </c>
    </row>
    <row r="426" spans="1:19" ht="11.25" customHeight="1">
      <c r="A426" s="110" t="s">
        <v>396</v>
      </c>
      <c r="B426" s="112" t="s">
        <v>391</v>
      </c>
      <c r="C426" s="11" t="s">
        <v>37</v>
      </c>
      <c r="D426" s="26" t="s">
        <v>38</v>
      </c>
      <c r="E426" s="26" t="s">
        <v>39</v>
      </c>
      <c r="F426" s="107" t="s">
        <v>392</v>
      </c>
      <c r="G426" s="107" t="s">
        <v>393</v>
      </c>
      <c r="H426" s="27">
        <v>2420</v>
      </c>
      <c r="I426" s="28">
        <v>2420</v>
      </c>
      <c r="J426" s="60">
        <v>0</v>
      </c>
      <c r="K426" s="60">
        <v>3667</v>
      </c>
      <c r="L426" s="60">
        <v>657</v>
      </c>
      <c r="M426" s="60">
        <v>224</v>
      </c>
      <c r="N426" s="27">
        <f t="shared" si="15"/>
        <v>4548</v>
      </c>
      <c r="O426" s="15">
        <f t="shared" si="16"/>
        <v>0</v>
      </c>
      <c r="P426" s="15">
        <f t="shared" si="16"/>
        <v>80.62884784520669</v>
      </c>
      <c r="Q426" s="15">
        <f t="shared" si="16"/>
        <v>14.445910290237467</v>
      </c>
      <c r="R426" s="15">
        <f t="shared" si="16"/>
        <v>4.925241864555849</v>
      </c>
      <c r="S426" s="29">
        <v>11523.199501804002</v>
      </c>
    </row>
    <row r="427" spans="1:19" ht="11.25" customHeight="1">
      <c r="A427" s="111"/>
      <c r="B427" s="112"/>
      <c r="C427" s="11" t="s">
        <v>40</v>
      </c>
      <c r="D427" s="26" t="s">
        <v>41</v>
      </c>
      <c r="E427" s="26" t="s">
        <v>39</v>
      </c>
      <c r="F427" s="107"/>
      <c r="G427" s="107"/>
      <c r="H427" s="27">
        <v>2647</v>
      </c>
      <c r="I427" s="28">
        <v>2647</v>
      </c>
      <c r="J427" s="60">
        <v>0</v>
      </c>
      <c r="K427" s="60">
        <v>3667</v>
      </c>
      <c r="L427" s="60">
        <v>657</v>
      </c>
      <c r="M427" s="60">
        <v>224</v>
      </c>
      <c r="N427" s="27">
        <f t="shared" si="15"/>
        <v>4548</v>
      </c>
      <c r="O427" s="15">
        <f t="shared" si="16"/>
        <v>0</v>
      </c>
      <c r="P427" s="15">
        <f t="shared" si="16"/>
        <v>80.62884784520669</v>
      </c>
      <c r="Q427" s="15">
        <f t="shared" si="16"/>
        <v>14.445910290237467</v>
      </c>
      <c r="R427" s="15">
        <f t="shared" si="16"/>
        <v>4.925241864555849</v>
      </c>
      <c r="S427" s="29">
        <v>11523.199501804002</v>
      </c>
    </row>
    <row r="428" spans="1:19" s="25" customFormat="1" ht="12" customHeight="1">
      <c r="A428" s="99">
        <v>87</v>
      </c>
      <c r="B428" s="115" t="s">
        <v>397</v>
      </c>
      <c r="C428" s="18" t="s">
        <v>43</v>
      </c>
      <c r="D428" s="19"/>
      <c r="E428" s="98"/>
      <c r="F428" s="20"/>
      <c r="G428" s="20"/>
      <c r="H428" s="21"/>
      <c r="I428" s="21"/>
      <c r="J428" s="22"/>
      <c r="K428" s="22"/>
      <c r="L428" s="22"/>
      <c r="M428" s="22"/>
      <c r="N428" s="21"/>
      <c r="O428" s="30"/>
      <c r="P428" s="30"/>
      <c r="Q428" s="30"/>
      <c r="R428" s="30"/>
      <c r="S428" s="24"/>
    </row>
    <row r="429" spans="1:19" s="25" customFormat="1" ht="12" customHeight="1">
      <c r="A429" s="100"/>
      <c r="B429" s="115"/>
      <c r="C429" s="18" t="s">
        <v>44</v>
      </c>
      <c r="D429" s="19"/>
      <c r="E429" s="98"/>
      <c r="F429" s="20"/>
      <c r="G429" s="20"/>
      <c r="H429" s="21"/>
      <c r="I429" s="21"/>
      <c r="J429" s="22"/>
      <c r="K429" s="22"/>
      <c r="L429" s="22"/>
      <c r="M429" s="22"/>
      <c r="N429" s="21"/>
      <c r="O429" s="30"/>
      <c r="P429" s="30"/>
      <c r="Q429" s="30"/>
      <c r="R429" s="30"/>
      <c r="S429" s="24"/>
    </row>
    <row r="430" spans="1:19" ht="11.25" customHeight="1">
      <c r="A430" s="110" t="s">
        <v>398</v>
      </c>
      <c r="B430" s="112" t="s">
        <v>399</v>
      </c>
      <c r="C430" s="11" t="s">
        <v>37</v>
      </c>
      <c r="D430" s="26" t="s">
        <v>38</v>
      </c>
      <c r="E430" s="26" t="s">
        <v>39</v>
      </c>
      <c r="F430" s="107" t="s">
        <v>400</v>
      </c>
      <c r="G430" s="107" t="s">
        <v>401</v>
      </c>
      <c r="H430" s="27">
        <v>2757</v>
      </c>
      <c r="I430" s="28">
        <v>2757</v>
      </c>
      <c r="J430" s="60">
        <v>0</v>
      </c>
      <c r="K430" s="60">
        <v>1285</v>
      </c>
      <c r="L430" s="60">
        <v>15</v>
      </c>
      <c r="M430" s="60">
        <v>0</v>
      </c>
      <c r="N430" s="27">
        <f t="shared" si="15"/>
        <v>1300</v>
      </c>
      <c r="O430" s="15">
        <f t="shared" si="16"/>
        <v>0</v>
      </c>
      <c r="P430" s="15">
        <f t="shared" si="16"/>
        <v>98.84615384615385</v>
      </c>
      <c r="Q430" s="15">
        <f t="shared" si="16"/>
        <v>1.153846153846154</v>
      </c>
      <c r="R430" s="15">
        <f t="shared" si="16"/>
        <v>0</v>
      </c>
      <c r="S430" s="29">
        <v>3634.7883983999996</v>
      </c>
    </row>
    <row r="431" spans="1:19" ht="11.25" customHeight="1">
      <c r="A431" s="111"/>
      <c r="B431" s="112"/>
      <c r="C431" s="11" t="s">
        <v>40</v>
      </c>
      <c r="D431" s="26" t="s">
        <v>41</v>
      </c>
      <c r="E431" s="26" t="s">
        <v>39</v>
      </c>
      <c r="F431" s="107"/>
      <c r="G431" s="107"/>
      <c r="H431" s="27">
        <v>2835</v>
      </c>
      <c r="I431" s="28">
        <v>2835</v>
      </c>
      <c r="J431" s="60">
        <v>0</v>
      </c>
      <c r="K431" s="60">
        <v>1285</v>
      </c>
      <c r="L431" s="60">
        <v>15</v>
      </c>
      <c r="M431" s="60">
        <v>0</v>
      </c>
      <c r="N431" s="27">
        <f t="shared" si="15"/>
        <v>1300</v>
      </c>
      <c r="O431" s="15">
        <f t="shared" si="16"/>
        <v>0</v>
      </c>
      <c r="P431" s="15">
        <f t="shared" si="16"/>
        <v>98.84615384615385</v>
      </c>
      <c r="Q431" s="15">
        <f t="shared" si="16"/>
        <v>1.153846153846154</v>
      </c>
      <c r="R431" s="15">
        <f t="shared" si="16"/>
        <v>0</v>
      </c>
      <c r="S431" s="29">
        <v>3634.7883983999996</v>
      </c>
    </row>
    <row r="432" spans="1:19" s="25" customFormat="1" ht="12" customHeight="1">
      <c r="A432" s="99">
        <v>88</v>
      </c>
      <c r="B432" s="115" t="s">
        <v>402</v>
      </c>
      <c r="C432" s="18" t="s">
        <v>43</v>
      </c>
      <c r="D432" s="19"/>
      <c r="E432" s="98"/>
      <c r="F432" s="20"/>
      <c r="G432" s="20"/>
      <c r="H432" s="21"/>
      <c r="I432" s="21"/>
      <c r="J432" s="22"/>
      <c r="K432" s="22"/>
      <c r="L432" s="22"/>
      <c r="M432" s="22"/>
      <c r="N432" s="21"/>
      <c r="O432" s="30"/>
      <c r="P432" s="30"/>
      <c r="Q432" s="30"/>
      <c r="R432" s="30"/>
      <c r="S432" s="24"/>
    </row>
    <row r="433" spans="1:19" s="25" customFormat="1" ht="12" customHeight="1">
      <c r="A433" s="100"/>
      <c r="B433" s="115"/>
      <c r="C433" s="18" t="s">
        <v>44</v>
      </c>
      <c r="D433" s="19"/>
      <c r="E433" s="98"/>
      <c r="F433" s="20"/>
      <c r="G433" s="20"/>
      <c r="H433" s="21"/>
      <c r="I433" s="21"/>
      <c r="J433" s="22"/>
      <c r="K433" s="22"/>
      <c r="L433" s="22"/>
      <c r="M433" s="22"/>
      <c r="N433" s="21"/>
      <c r="O433" s="30"/>
      <c r="P433" s="30"/>
      <c r="Q433" s="30"/>
      <c r="R433" s="30"/>
      <c r="S433" s="24"/>
    </row>
    <row r="434" spans="1:19" ht="11.25" customHeight="1">
      <c r="A434" s="110" t="s">
        <v>403</v>
      </c>
      <c r="B434" s="112" t="s">
        <v>404</v>
      </c>
      <c r="C434" s="11" t="s">
        <v>37</v>
      </c>
      <c r="D434" s="26" t="s">
        <v>38</v>
      </c>
      <c r="E434" s="26" t="s">
        <v>39</v>
      </c>
      <c r="F434" s="107" t="s">
        <v>405</v>
      </c>
      <c r="G434" s="107" t="s">
        <v>406</v>
      </c>
      <c r="H434" s="27">
        <v>1268</v>
      </c>
      <c r="I434" s="28">
        <v>1496.24</v>
      </c>
      <c r="J434" s="60">
        <v>0</v>
      </c>
      <c r="K434" s="60">
        <v>3260</v>
      </c>
      <c r="L434" s="60">
        <v>13676</v>
      </c>
      <c r="M434" s="60">
        <v>4087</v>
      </c>
      <c r="N434" s="27">
        <f t="shared" si="15"/>
        <v>21023</v>
      </c>
      <c r="O434" s="15">
        <f t="shared" si="16"/>
        <v>0</v>
      </c>
      <c r="P434" s="15">
        <f t="shared" si="16"/>
        <v>15.506825857394283</v>
      </c>
      <c r="Q434" s="15">
        <f t="shared" si="16"/>
        <v>65.0525614802835</v>
      </c>
      <c r="R434" s="15">
        <f t="shared" si="16"/>
        <v>19.440612662322216</v>
      </c>
      <c r="S434" s="29">
        <v>35482.54221431704</v>
      </c>
    </row>
    <row r="435" spans="1:19" ht="11.25" customHeight="1">
      <c r="A435" s="111"/>
      <c r="B435" s="112"/>
      <c r="C435" s="11" t="s">
        <v>40</v>
      </c>
      <c r="D435" s="26" t="s">
        <v>41</v>
      </c>
      <c r="E435" s="26" t="s">
        <v>39</v>
      </c>
      <c r="F435" s="107"/>
      <c r="G435" s="107"/>
      <c r="H435" s="27">
        <v>1438</v>
      </c>
      <c r="I435" s="28">
        <v>1696.84</v>
      </c>
      <c r="J435" s="60">
        <v>0</v>
      </c>
      <c r="K435" s="60">
        <v>3260</v>
      </c>
      <c r="L435" s="60">
        <v>13676</v>
      </c>
      <c r="M435" s="60">
        <v>4087</v>
      </c>
      <c r="N435" s="27">
        <f t="shared" si="15"/>
        <v>21023</v>
      </c>
      <c r="O435" s="15">
        <f t="shared" si="16"/>
        <v>0</v>
      </c>
      <c r="P435" s="15">
        <f t="shared" si="16"/>
        <v>15.506825857394283</v>
      </c>
      <c r="Q435" s="15">
        <f t="shared" si="16"/>
        <v>65.0525614802835</v>
      </c>
      <c r="R435" s="15">
        <f t="shared" si="16"/>
        <v>19.440612662322216</v>
      </c>
      <c r="S435" s="29">
        <v>35482.54221431704</v>
      </c>
    </row>
    <row r="436" spans="1:19" s="25" customFormat="1" ht="12" customHeight="1">
      <c r="A436" s="99">
        <v>89</v>
      </c>
      <c r="B436" s="115" t="s">
        <v>407</v>
      </c>
      <c r="C436" s="18" t="s">
        <v>43</v>
      </c>
      <c r="D436" s="19"/>
      <c r="E436" s="98"/>
      <c r="F436" s="20"/>
      <c r="G436" s="20"/>
      <c r="H436" s="21"/>
      <c r="I436" s="21"/>
      <c r="J436" s="22"/>
      <c r="K436" s="22"/>
      <c r="L436" s="22"/>
      <c r="M436" s="22"/>
      <c r="N436" s="21"/>
      <c r="O436" s="30"/>
      <c r="P436" s="30"/>
      <c r="Q436" s="30"/>
      <c r="R436" s="30"/>
      <c r="S436" s="24"/>
    </row>
    <row r="437" spans="1:19" s="25" customFormat="1" ht="12" customHeight="1">
      <c r="A437" s="100"/>
      <c r="B437" s="115"/>
      <c r="C437" s="18" t="s">
        <v>44</v>
      </c>
      <c r="D437" s="19"/>
      <c r="E437" s="98"/>
      <c r="F437" s="20"/>
      <c r="G437" s="20"/>
      <c r="H437" s="21"/>
      <c r="I437" s="21"/>
      <c r="J437" s="22"/>
      <c r="K437" s="22"/>
      <c r="L437" s="22"/>
      <c r="M437" s="22"/>
      <c r="N437" s="21"/>
      <c r="O437" s="30"/>
      <c r="P437" s="30"/>
      <c r="Q437" s="30"/>
      <c r="R437" s="30"/>
      <c r="S437" s="24"/>
    </row>
    <row r="438" spans="1:19" ht="11.25" customHeight="1">
      <c r="A438" s="110" t="s">
        <v>408</v>
      </c>
      <c r="B438" s="112" t="s">
        <v>409</v>
      </c>
      <c r="C438" s="11" t="s">
        <v>37</v>
      </c>
      <c r="D438" s="26" t="s">
        <v>38</v>
      </c>
      <c r="E438" s="26" t="s">
        <v>39</v>
      </c>
      <c r="F438" s="107" t="s">
        <v>319</v>
      </c>
      <c r="G438" s="107" t="s">
        <v>410</v>
      </c>
      <c r="H438" s="27">
        <v>1495</v>
      </c>
      <c r="I438" s="28">
        <v>1764.1</v>
      </c>
      <c r="J438" s="60">
        <v>0</v>
      </c>
      <c r="K438" s="60">
        <v>38987</v>
      </c>
      <c r="L438" s="60">
        <v>191667</v>
      </c>
      <c r="M438" s="60">
        <v>12987</v>
      </c>
      <c r="N438" s="27">
        <f t="shared" si="15"/>
        <v>243641</v>
      </c>
      <c r="O438" s="15">
        <f t="shared" si="16"/>
        <v>0</v>
      </c>
      <c r="P438" s="15">
        <f t="shared" si="16"/>
        <v>16.001822353380586</v>
      </c>
      <c r="Q438" s="15">
        <f t="shared" si="16"/>
        <v>78.6677940083976</v>
      </c>
      <c r="R438" s="15">
        <f t="shared" si="16"/>
        <v>5.33038363822181</v>
      </c>
      <c r="S438" s="29">
        <v>457313.2226780674</v>
      </c>
    </row>
    <row r="439" spans="1:19" ht="11.25" customHeight="1">
      <c r="A439" s="111"/>
      <c r="B439" s="112"/>
      <c r="C439" s="11" t="s">
        <v>40</v>
      </c>
      <c r="D439" s="26" t="s">
        <v>41</v>
      </c>
      <c r="E439" s="26" t="s">
        <v>39</v>
      </c>
      <c r="F439" s="107"/>
      <c r="G439" s="107"/>
      <c r="H439" s="27">
        <v>1680</v>
      </c>
      <c r="I439" s="28">
        <v>1982.3999999999999</v>
      </c>
      <c r="J439" s="60">
        <v>0</v>
      </c>
      <c r="K439" s="60">
        <v>38987</v>
      </c>
      <c r="L439" s="60">
        <v>191667</v>
      </c>
      <c r="M439" s="60">
        <v>12987</v>
      </c>
      <c r="N439" s="27">
        <f t="shared" si="15"/>
        <v>243641</v>
      </c>
      <c r="O439" s="15">
        <f t="shared" si="16"/>
        <v>0</v>
      </c>
      <c r="P439" s="15">
        <f t="shared" si="16"/>
        <v>16.001822353380586</v>
      </c>
      <c r="Q439" s="15">
        <f t="shared" si="16"/>
        <v>78.6677940083976</v>
      </c>
      <c r="R439" s="15">
        <f t="shared" si="16"/>
        <v>5.33038363822181</v>
      </c>
      <c r="S439" s="29">
        <v>457313.2226780674</v>
      </c>
    </row>
    <row r="440" spans="1:19" ht="11.25" customHeight="1">
      <c r="A440" s="110" t="s">
        <v>411</v>
      </c>
      <c r="B440" s="112" t="s">
        <v>412</v>
      </c>
      <c r="C440" s="11" t="s">
        <v>37</v>
      </c>
      <c r="D440" s="26" t="s">
        <v>38</v>
      </c>
      <c r="E440" s="26" t="s">
        <v>39</v>
      </c>
      <c r="F440" s="107" t="s">
        <v>319</v>
      </c>
      <c r="G440" s="107" t="s">
        <v>413</v>
      </c>
      <c r="H440" s="27">
        <v>1764</v>
      </c>
      <c r="I440" s="28">
        <v>1764</v>
      </c>
      <c r="J440" s="60">
        <v>0</v>
      </c>
      <c r="K440" s="60">
        <v>4162</v>
      </c>
      <c r="L440" s="60">
        <v>500</v>
      </c>
      <c r="M440" s="60">
        <v>0</v>
      </c>
      <c r="N440" s="27">
        <f t="shared" si="15"/>
        <v>4662</v>
      </c>
      <c r="O440" s="15">
        <f t="shared" si="16"/>
        <v>0</v>
      </c>
      <c r="P440" s="15">
        <f t="shared" si="16"/>
        <v>89.27498927498928</v>
      </c>
      <c r="Q440" s="15">
        <f t="shared" si="16"/>
        <v>10.725010725010724</v>
      </c>
      <c r="R440" s="15">
        <f t="shared" si="16"/>
        <v>0</v>
      </c>
      <c r="S440" s="29">
        <v>8682.8929556</v>
      </c>
    </row>
    <row r="441" spans="1:19" ht="11.25" customHeight="1">
      <c r="A441" s="111"/>
      <c r="B441" s="112"/>
      <c r="C441" s="11" t="s">
        <v>40</v>
      </c>
      <c r="D441" s="26" t="s">
        <v>41</v>
      </c>
      <c r="E441" s="26" t="s">
        <v>39</v>
      </c>
      <c r="F441" s="107"/>
      <c r="G441" s="107"/>
      <c r="H441" s="27">
        <v>1960</v>
      </c>
      <c r="I441" s="28">
        <v>1960</v>
      </c>
      <c r="J441" s="60">
        <v>0</v>
      </c>
      <c r="K441" s="60">
        <v>4162</v>
      </c>
      <c r="L441" s="60">
        <v>500</v>
      </c>
      <c r="M441" s="60">
        <v>0</v>
      </c>
      <c r="N441" s="27">
        <f t="shared" si="15"/>
        <v>4662</v>
      </c>
      <c r="O441" s="15">
        <f t="shared" si="16"/>
        <v>0</v>
      </c>
      <c r="P441" s="15">
        <f t="shared" si="16"/>
        <v>89.27498927498928</v>
      </c>
      <c r="Q441" s="15">
        <f t="shared" si="16"/>
        <v>10.725010725010724</v>
      </c>
      <c r="R441" s="15">
        <f t="shared" si="16"/>
        <v>0</v>
      </c>
      <c r="S441" s="29">
        <v>8682.8929556</v>
      </c>
    </row>
    <row r="442" spans="1:19" s="25" customFormat="1" ht="12" customHeight="1">
      <c r="A442" s="99">
        <v>90</v>
      </c>
      <c r="B442" s="115" t="s">
        <v>414</v>
      </c>
      <c r="C442" s="18" t="s">
        <v>43</v>
      </c>
      <c r="D442" s="19"/>
      <c r="E442" s="98"/>
      <c r="F442" s="20"/>
      <c r="G442" s="20"/>
      <c r="H442" s="21"/>
      <c r="I442" s="21"/>
      <c r="J442" s="22"/>
      <c r="K442" s="22"/>
      <c r="L442" s="22"/>
      <c r="M442" s="22"/>
      <c r="N442" s="21"/>
      <c r="O442" s="30"/>
      <c r="P442" s="30"/>
      <c r="Q442" s="30"/>
      <c r="R442" s="30"/>
      <c r="S442" s="24"/>
    </row>
    <row r="443" spans="1:19" s="25" customFormat="1" ht="12" customHeight="1">
      <c r="A443" s="100"/>
      <c r="B443" s="115"/>
      <c r="C443" s="18" t="s">
        <v>44</v>
      </c>
      <c r="D443" s="19"/>
      <c r="E443" s="98"/>
      <c r="F443" s="20"/>
      <c r="G443" s="20"/>
      <c r="H443" s="21"/>
      <c r="I443" s="21"/>
      <c r="J443" s="22"/>
      <c r="K443" s="22"/>
      <c r="L443" s="22"/>
      <c r="M443" s="22"/>
      <c r="N443" s="21"/>
      <c r="O443" s="30"/>
      <c r="P443" s="30"/>
      <c r="Q443" s="30"/>
      <c r="R443" s="30"/>
      <c r="S443" s="24"/>
    </row>
    <row r="444" spans="1:19" ht="11.25" customHeight="1">
      <c r="A444" s="110" t="s">
        <v>415</v>
      </c>
      <c r="B444" s="112" t="s">
        <v>416</v>
      </c>
      <c r="C444" s="11" t="s">
        <v>37</v>
      </c>
      <c r="D444" s="26" t="s">
        <v>38</v>
      </c>
      <c r="E444" s="26" t="s">
        <v>39</v>
      </c>
      <c r="F444" s="113">
        <v>41682</v>
      </c>
      <c r="G444" s="107" t="s">
        <v>417</v>
      </c>
      <c r="H444" s="27">
        <v>2049</v>
      </c>
      <c r="I444" s="28">
        <v>2417.8199999999997</v>
      </c>
      <c r="J444" s="60">
        <v>0</v>
      </c>
      <c r="K444" s="60">
        <v>398.00000000000006</v>
      </c>
      <c r="L444" s="60">
        <v>3100.9999999999995</v>
      </c>
      <c r="M444" s="60">
        <v>1032</v>
      </c>
      <c r="N444" s="27">
        <f t="shared" si="15"/>
        <v>4531</v>
      </c>
      <c r="O444" s="15">
        <f t="shared" si="16"/>
        <v>0</v>
      </c>
      <c r="P444" s="15">
        <f t="shared" si="16"/>
        <v>8.783932906643125</v>
      </c>
      <c r="Q444" s="15">
        <f t="shared" si="16"/>
        <v>68.4396380489958</v>
      </c>
      <c r="R444" s="15">
        <f t="shared" si="16"/>
        <v>22.77642904436107</v>
      </c>
      <c r="S444" s="29">
        <v>41838.21361488297</v>
      </c>
    </row>
    <row r="445" spans="1:19" ht="11.25" customHeight="1">
      <c r="A445" s="111"/>
      <c r="B445" s="112"/>
      <c r="C445" s="11" t="s">
        <v>40</v>
      </c>
      <c r="D445" s="26" t="s">
        <v>41</v>
      </c>
      <c r="E445" s="26" t="s">
        <v>39</v>
      </c>
      <c r="F445" s="107"/>
      <c r="G445" s="107"/>
      <c r="H445" s="27">
        <v>2183</v>
      </c>
      <c r="I445" s="28">
        <v>2575.94</v>
      </c>
      <c r="J445" s="60">
        <v>0</v>
      </c>
      <c r="K445" s="60">
        <v>398.00000000000006</v>
      </c>
      <c r="L445" s="60">
        <v>3100.9999999999995</v>
      </c>
      <c r="M445" s="60">
        <v>1032</v>
      </c>
      <c r="N445" s="27">
        <f t="shared" si="15"/>
        <v>4531</v>
      </c>
      <c r="O445" s="15">
        <f t="shared" si="16"/>
        <v>0</v>
      </c>
      <c r="P445" s="15">
        <f t="shared" si="16"/>
        <v>8.783932906643125</v>
      </c>
      <c r="Q445" s="15">
        <f t="shared" si="16"/>
        <v>68.4396380489958</v>
      </c>
      <c r="R445" s="15">
        <f t="shared" si="16"/>
        <v>22.77642904436107</v>
      </c>
      <c r="S445" s="29">
        <v>41838.21361488297</v>
      </c>
    </row>
    <row r="446" spans="1:19" ht="11.25" customHeight="1">
      <c r="A446" s="110" t="s">
        <v>418</v>
      </c>
      <c r="B446" s="112" t="s">
        <v>419</v>
      </c>
      <c r="C446" s="11" t="s">
        <v>37</v>
      </c>
      <c r="D446" s="26" t="s">
        <v>38</v>
      </c>
      <c r="E446" s="26" t="s">
        <v>39</v>
      </c>
      <c r="F446" s="107" t="s">
        <v>216</v>
      </c>
      <c r="G446" s="107" t="s">
        <v>420</v>
      </c>
      <c r="H446" s="27">
        <v>1744</v>
      </c>
      <c r="I446" s="28">
        <v>1744</v>
      </c>
      <c r="J446" s="60">
        <v>0</v>
      </c>
      <c r="K446" s="60">
        <v>5054.000000000001</v>
      </c>
      <c r="L446" s="60">
        <v>7460</v>
      </c>
      <c r="M446" s="60">
        <v>1227</v>
      </c>
      <c r="N446" s="27">
        <f t="shared" si="15"/>
        <v>13741</v>
      </c>
      <c r="O446" s="15">
        <f t="shared" si="16"/>
        <v>0</v>
      </c>
      <c r="P446" s="15">
        <f t="shared" si="16"/>
        <v>36.78043810494142</v>
      </c>
      <c r="Q446" s="15">
        <f t="shared" si="16"/>
        <v>54.29008078014701</v>
      </c>
      <c r="R446" s="15">
        <f t="shared" si="16"/>
        <v>8.92948111491158</v>
      </c>
      <c r="S446" s="29">
        <v>25321.344795199995</v>
      </c>
    </row>
    <row r="447" spans="1:19" ht="11.25" customHeight="1">
      <c r="A447" s="111"/>
      <c r="B447" s="112"/>
      <c r="C447" s="11" t="s">
        <v>40</v>
      </c>
      <c r="D447" s="26" t="s">
        <v>41</v>
      </c>
      <c r="E447" s="26" t="s">
        <v>39</v>
      </c>
      <c r="F447" s="107"/>
      <c r="G447" s="107"/>
      <c r="H447" s="27">
        <v>1974</v>
      </c>
      <c r="I447" s="28">
        <v>1974</v>
      </c>
      <c r="J447" s="60">
        <v>0</v>
      </c>
      <c r="K447" s="60">
        <v>5054.000000000001</v>
      </c>
      <c r="L447" s="60">
        <v>7460</v>
      </c>
      <c r="M447" s="60">
        <v>1227</v>
      </c>
      <c r="N447" s="27">
        <f t="shared" si="15"/>
        <v>13741</v>
      </c>
      <c r="O447" s="15">
        <f t="shared" si="16"/>
        <v>0</v>
      </c>
      <c r="P447" s="15">
        <f t="shared" si="16"/>
        <v>36.78043810494142</v>
      </c>
      <c r="Q447" s="15">
        <f t="shared" si="16"/>
        <v>54.29008078014701</v>
      </c>
      <c r="R447" s="15">
        <f t="shared" si="16"/>
        <v>8.92948111491158</v>
      </c>
      <c r="S447" s="29">
        <v>25321.344795199995</v>
      </c>
    </row>
    <row r="448" spans="1:19" ht="11.25" customHeight="1">
      <c r="A448" s="110" t="s">
        <v>421</v>
      </c>
      <c r="B448" s="112" t="s">
        <v>422</v>
      </c>
      <c r="C448" s="11" t="s">
        <v>37</v>
      </c>
      <c r="D448" s="26" t="s">
        <v>38</v>
      </c>
      <c r="E448" s="26" t="s">
        <v>39</v>
      </c>
      <c r="F448" s="113">
        <v>41682</v>
      </c>
      <c r="G448" s="107" t="s">
        <v>417</v>
      </c>
      <c r="H448" s="27">
        <v>1680</v>
      </c>
      <c r="I448" s="28">
        <v>1982.3999999999999</v>
      </c>
      <c r="J448" s="60">
        <v>0</v>
      </c>
      <c r="K448" s="60">
        <v>147.99999999999997</v>
      </c>
      <c r="L448" s="60">
        <v>129</v>
      </c>
      <c r="M448" s="60">
        <v>0</v>
      </c>
      <c r="N448" s="27">
        <f t="shared" si="15"/>
        <v>277</v>
      </c>
      <c r="O448" s="15">
        <f t="shared" si="16"/>
        <v>0</v>
      </c>
      <c r="P448" s="15">
        <f t="shared" si="16"/>
        <v>53.429602888086634</v>
      </c>
      <c r="Q448" s="15">
        <f t="shared" si="16"/>
        <v>46.57039711191336</v>
      </c>
      <c r="R448" s="15">
        <f t="shared" si="16"/>
        <v>0</v>
      </c>
      <c r="S448" s="29">
        <v>3505.4130851359996</v>
      </c>
    </row>
    <row r="449" spans="1:19" ht="11.25" customHeight="1">
      <c r="A449" s="111"/>
      <c r="B449" s="112"/>
      <c r="C449" s="11" t="s">
        <v>40</v>
      </c>
      <c r="D449" s="26" t="s">
        <v>41</v>
      </c>
      <c r="E449" s="26" t="s">
        <v>39</v>
      </c>
      <c r="F449" s="107"/>
      <c r="G449" s="107"/>
      <c r="H449" s="27">
        <v>1814</v>
      </c>
      <c r="I449" s="28">
        <v>2140.52</v>
      </c>
      <c r="J449" s="60">
        <v>0</v>
      </c>
      <c r="K449" s="60">
        <v>147.99999999999997</v>
      </c>
      <c r="L449" s="60">
        <v>129</v>
      </c>
      <c r="M449" s="60">
        <v>0</v>
      </c>
      <c r="N449" s="27">
        <f t="shared" si="15"/>
        <v>277</v>
      </c>
      <c r="O449" s="15">
        <f t="shared" si="16"/>
        <v>0</v>
      </c>
      <c r="P449" s="15">
        <f t="shared" si="16"/>
        <v>53.429602888086634</v>
      </c>
      <c r="Q449" s="15">
        <f t="shared" si="16"/>
        <v>46.57039711191336</v>
      </c>
      <c r="R449" s="15">
        <f t="shared" si="16"/>
        <v>0</v>
      </c>
      <c r="S449" s="29">
        <v>3505.4130851359996</v>
      </c>
    </row>
    <row r="450" spans="1:19" ht="11.25" customHeight="1">
      <c r="A450" s="110" t="s">
        <v>423</v>
      </c>
      <c r="B450" s="112" t="s">
        <v>424</v>
      </c>
      <c r="C450" s="11" t="s">
        <v>37</v>
      </c>
      <c r="D450" s="26" t="s">
        <v>38</v>
      </c>
      <c r="E450" s="26" t="s">
        <v>39</v>
      </c>
      <c r="F450" s="113">
        <v>41682</v>
      </c>
      <c r="G450" s="107" t="s">
        <v>417</v>
      </c>
      <c r="H450" s="27">
        <v>1698</v>
      </c>
      <c r="I450" s="28">
        <v>1698</v>
      </c>
      <c r="J450" s="60">
        <v>0</v>
      </c>
      <c r="K450" s="60">
        <v>5801.999999999999</v>
      </c>
      <c r="L450" s="60">
        <v>475</v>
      </c>
      <c r="M450" s="60">
        <v>0</v>
      </c>
      <c r="N450" s="27">
        <f t="shared" si="15"/>
        <v>6276.999999999999</v>
      </c>
      <c r="O450" s="15">
        <f t="shared" si="16"/>
        <v>0</v>
      </c>
      <c r="P450" s="15">
        <f t="shared" si="16"/>
        <v>92.43269077584834</v>
      </c>
      <c r="Q450" s="15">
        <f t="shared" si="16"/>
        <v>7.567309224151667</v>
      </c>
      <c r="R450" s="15">
        <f t="shared" si="16"/>
        <v>0</v>
      </c>
      <c r="S450" s="29">
        <v>11190.3315058</v>
      </c>
    </row>
    <row r="451" spans="1:19" ht="11.25" customHeight="1">
      <c r="A451" s="111"/>
      <c r="B451" s="112"/>
      <c r="C451" s="11" t="s">
        <v>40</v>
      </c>
      <c r="D451" s="26" t="s">
        <v>41</v>
      </c>
      <c r="E451" s="26" t="s">
        <v>39</v>
      </c>
      <c r="F451" s="107"/>
      <c r="G451" s="107"/>
      <c r="H451" s="27">
        <v>1868</v>
      </c>
      <c r="I451" s="28">
        <v>1868</v>
      </c>
      <c r="J451" s="60">
        <v>0</v>
      </c>
      <c r="K451" s="60">
        <v>5801.999999999999</v>
      </c>
      <c r="L451" s="60">
        <v>475</v>
      </c>
      <c r="M451" s="60">
        <v>0</v>
      </c>
      <c r="N451" s="27">
        <f t="shared" si="15"/>
        <v>6276.999999999999</v>
      </c>
      <c r="O451" s="15">
        <f t="shared" si="16"/>
        <v>0</v>
      </c>
      <c r="P451" s="15">
        <f t="shared" si="16"/>
        <v>92.43269077584834</v>
      </c>
      <c r="Q451" s="15">
        <f t="shared" si="16"/>
        <v>7.567309224151667</v>
      </c>
      <c r="R451" s="15">
        <f t="shared" si="16"/>
        <v>0</v>
      </c>
      <c r="S451" s="29">
        <v>11190.3315058</v>
      </c>
    </row>
    <row r="452" spans="1:19" s="25" customFormat="1" ht="12" customHeight="1">
      <c r="A452" s="99">
        <v>91</v>
      </c>
      <c r="B452" s="115" t="s">
        <v>425</v>
      </c>
      <c r="C452" s="18" t="s">
        <v>43</v>
      </c>
      <c r="D452" s="19"/>
      <c r="E452" s="98"/>
      <c r="F452" s="20"/>
      <c r="G452" s="20"/>
      <c r="H452" s="21"/>
      <c r="I452" s="21"/>
      <c r="J452" s="22"/>
      <c r="K452" s="22"/>
      <c r="L452" s="22"/>
      <c r="M452" s="22"/>
      <c r="N452" s="21"/>
      <c r="O452" s="30"/>
      <c r="P452" s="30"/>
      <c r="Q452" s="30"/>
      <c r="R452" s="30"/>
      <c r="S452" s="24"/>
    </row>
    <row r="453" spans="1:19" s="25" customFormat="1" ht="12" customHeight="1">
      <c r="A453" s="100"/>
      <c r="B453" s="115"/>
      <c r="C453" s="18" t="s">
        <v>44</v>
      </c>
      <c r="D453" s="19"/>
      <c r="E453" s="98"/>
      <c r="F453" s="20"/>
      <c r="G453" s="20"/>
      <c r="H453" s="21"/>
      <c r="I453" s="21"/>
      <c r="J453" s="22"/>
      <c r="K453" s="22"/>
      <c r="L453" s="22"/>
      <c r="M453" s="22"/>
      <c r="N453" s="21"/>
      <c r="O453" s="30"/>
      <c r="P453" s="30"/>
      <c r="Q453" s="30"/>
      <c r="R453" s="30"/>
      <c r="S453" s="24"/>
    </row>
    <row r="454" spans="1:19" ht="11.25" customHeight="1">
      <c r="A454" s="110" t="s">
        <v>426</v>
      </c>
      <c r="B454" s="112" t="s">
        <v>427</v>
      </c>
      <c r="C454" s="11" t="s">
        <v>37</v>
      </c>
      <c r="D454" s="26" t="s">
        <v>38</v>
      </c>
      <c r="E454" s="26" t="s">
        <v>39</v>
      </c>
      <c r="F454" s="113">
        <v>41682</v>
      </c>
      <c r="G454" s="107" t="s">
        <v>417</v>
      </c>
      <c r="H454" s="27">
        <v>3519</v>
      </c>
      <c r="I454" s="28">
        <v>3519</v>
      </c>
      <c r="J454" s="60">
        <v>0</v>
      </c>
      <c r="K454" s="60">
        <v>1875</v>
      </c>
      <c r="L454" s="60">
        <v>2182</v>
      </c>
      <c r="M454" s="60">
        <v>229</v>
      </c>
      <c r="N454" s="27">
        <f t="shared" si="15"/>
        <v>4286</v>
      </c>
      <c r="O454" s="15">
        <f t="shared" si="16"/>
        <v>0</v>
      </c>
      <c r="P454" s="15">
        <f t="shared" si="16"/>
        <v>43.747083527764815</v>
      </c>
      <c r="Q454" s="15">
        <f t="shared" si="16"/>
        <v>50.90993933737751</v>
      </c>
      <c r="R454" s="15">
        <f t="shared" si="16"/>
        <v>5.342977134857676</v>
      </c>
      <c r="S454" s="29">
        <v>15825.594440909998</v>
      </c>
    </row>
    <row r="455" spans="1:19" ht="11.25" customHeight="1">
      <c r="A455" s="111"/>
      <c r="B455" s="112"/>
      <c r="C455" s="11" t="s">
        <v>40</v>
      </c>
      <c r="D455" s="26" t="s">
        <v>41</v>
      </c>
      <c r="E455" s="26" t="s">
        <v>39</v>
      </c>
      <c r="F455" s="107"/>
      <c r="G455" s="107"/>
      <c r="H455" s="27">
        <v>3866</v>
      </c>
      <c r="I455" s="28">
        <v>3866</v>
      </c>
      <c r="J455" s="60">
        <v>0</v>
      </c>
      <c r="K455" s="60">
        <v>1875</v>
      </c>
      <c r="L455" s="60">
        <v>2182</v>
      </c>
      <c r="M455" s="60">
        <v>229</v>
      </c>
      <c r="N455" s="27">
        <f t="shared" si="15"/>
        <v>4286</v>
      </c>
      <c r="O455" s="15">
        <f t="shared" si="16"/>
        <v>0</v>
      </c>
      <c r="P455" s="15">
        <f t="shared" si="16"/>
        <v>43.747083527764815</v>
      </c>
      <c r="Q455" s="15">
        <f t="shared" si="16"/>
        <v>50.90993933737751</v>
      </c>
      <c r="R455" s="15">
        <f t="shared" si="16"/>
        <v>5.342977134857676</v>
      </c>
      <c r="S455" s="29">
        <v>15825.594440909998</v>
      </c>
    </row>
    <row r="456" spans="1:19" s="25" customFormat="1" ht="12" customHeight="1">
      <c r="A456" s="99">
        <v>92</v>
      </c>
      <c r="B456" s="115" t="s">
        <v>428</v>
      </c>
      <c r="C456" s="18" t="s">
        <v>43</v>
      </c>
      <c r="D456" s="19"/>
      <c r="E456" s="98"/>
      <c r="F456" s="20"/>
      <c r="G456" s="20"/>
      <c r="H456" s="21"/>
      <c r="I456" s="21"/>
      <c r="J456" s="22"/>
      <c r="K456" s="22"/>
      <c r="L456" s="22"/>
      <c r="M456" s="22"/>
      <c r="N456" s="21"/>
      <c r="O456" s="30"/>
      <c r="P456" s="30"/>
      <c r="Q456" s="30"/>
      <c r="R456" s="30"/>
      <c r="S456" s="24"/>
    </row>
    <row r="457" spans="1:19" s="25" customFormat="1" ht="12" customHeight="1">
      <c r="A457" s="100"/>
      <c r="B457" s="115"/>
      <c r="C457" s="18" t="s">
        <v>44</v>
      </c>
      <c r="D457" s="19"/>
      <c r="E457" s="98"/>
      <c r="F457" s="20"/>
      <c r="G457" s="20"/>
      <c r="H457" s="21"/>
      <c r="I457" s="21"/>
      <c r="J457" s="22"/>
      <c r="K457" s="22"/>
      <c r="L457" s="22"/>
      <c r="M457" s="22"/>
      <c r="N457" s="21"/>
      <c r="O457" s="30"/>
      <c r="P457" s="30"/>
      <c r="Q457" s="30"/>
      <c r="R457" s="30"/>
      <c r="S457" s="24"/>
    </row>
    <row r="458" spans="1:19" ht="11.25" customHeight="1">
      <c r="A458" s="110" t="s">
        <v>429</v>
      </c>
      <c r="B458" s="112" t="s">
        <v>427</v>
      </c>
      <c r="C458" s="11" t="s">
        <v>37</v>
      </c>
      <c r="D458" s="26" t="s">
        <v>38</v>
      </c>
      <c r="E458" s="26" t="s">
        <v>39</v>
      </c>
      <c r="F458" s="113">
        <v>41682</v>
      </c>
      <c r="G458" s="107" t="s">
        <v>417</v>
      </c>
      <c r="H458" s="27">
        <v>2680</v>
      </c>
      <c r="I458" s="28">
        <v>2680</v>
      </c>
      <c r="J458" s="60">
        <v>0</v>
      </c>
      <c r="K458" s="60">
        <v>685</v>
      </c>
      <c r="L458" s="60">
        <v>891</v>
      </c>
      <c r="M458" s="60">
        <v>63.00000000000001</v>
      </c>
      <c r="N458" s="27">
        <f t="shared" si="15"/>
        <v>1639</v>
      </c>
      <c r="O458" s="15">
        <f t="shared" si="16"/>
        <v>0</v>
      </c>
      <c r="P458" s="15">
        <f t="shared" si="16"/>
        <v>41.79377669310555</v>
      </c>
      <c r="Q458" s="15">
        <f t="shared" si="16"/>
        <v>54.36241610738255</v>
      </c>
      <c r="R458" s="15">
        <f t="shared" si="16"/>
        <v>3.8438071995118976</v>
      </c>
      <c r="S458" s="29">
        <v>4566.0478619</v>
      </c>
    </row>
    <row r="459" spans="1:19" ht="11.25" customHeight="1">
      <c r="A459" s="111"/>
      <c r="B459" s="112"/>
      <c r="C459" s="11" t="s">
        <v>40</v>
      </c>
      <c r="D459" s="26" t="s">
        <v>41</v>
      </c>
      <c r="E459" s="26" t="s">
        <v>39</v>
      </c>
      <c r="F459" s="107"/>
      <c r="G459" s="107"/>
      <c r="H459" s="27">
        <v>2891</v>
      </c>
      <c r="I459" s="28">
        <v>2891</v>
      </c>
      <c r="J459" s="60">
        <v>0</v>
      </c>
      <c r="K459" s="60">
        <v>685</v>
      </c>
      <c r="L459" s="60">
        <v>891</v>
      </c>
      <c r="M459" s="60">
        <v>63.00000000000001</v>
      </c>
      <c r="N459" s="27">
        <f t="shared" si="15"/>
        <v>1639</v>
      </c>
      <c r="O459" s="15">
        <f t="shared" si="16"/>
        <v>0</v>
      </c>
      <c r="P459" s="15">
        <f t="shared" si="16"/>
        <v>41.79377669310555</v>
      </c>
      <c r="Q459" s="15">
        <f t="shared" si="16"/>
        <v>54.36241610738255</v>
      </c>
      <c r="R459" s="15">
        <f t="shared" si="16"/>
        <v>3.8438071995118976</v>
      </c>
      <c r="S459" s="29">
        <v>4566.0478619</v>
      </c>
    </row>
    <row r="460" spans="1:19" s="25" customFormat="1" ht="12" customHeight="1">
      <c r="A460" s="99">
        <v>93</v>
      </c>
      <c r="B460" s="115" t="s">
        <v>430</v>
      </c>
      <c r="C460" s="18" t="s">
        <v>43</v>
      </c>
      <c r="D460" s="19"/>
      <c r="E460" s="98"/>
      <c r="F460" s="20"/>
      <c r="G460" s="20"/>
      <c r="H460" s="21"/>
      <c r="I460" s="21"/>
      <c r="J460" s="22"/>
      <c r="K460" s="22"/>
      <c r="L460" s="22"/>
      <c r="M460" s="22"/>
      <c r="N460" s="21"/>
      <c r="O460" s="30"/>
      <c r="P460" s="30"/>
      <c r="Q460" s="30"/>
      <c r="R460" s="30"/>
      <c r="S460" s="24"/>
    </row>
    <row r="461" spans="1:19" s="25" customFormat="1" ht="12" customHeight="1">
      <c r="A461" s="100"/>
      <c r="B461" s="115"/>
      <c r="C461" s="18" t="s">
        <v>44</v>
      </c>
      <c r="D461" s="19"/>
      <c r="E461" s="98"/>
      <c r="F461" s="20"/>
      <c r="G461" s="20"/>
      <c r="H461" s="21"/>
      <c r="I461" s="21"/>
      <c r="J461" s="22"/>
      <c r="K461" s="22"/>
      <c r="L461" s="22"/>
      <c r="M461" s="22"/>
      <c r="N461" s="21"/>
      <c r="O461" s="30"/>
      <c r="P461" s="30"/>
      <c r="Q461" s="30"/>
      <c r="R461" s="30"/>
      <c r="S461" s="24"/>
    </row>
    <row r="462" spans="1:19" ht="11.25" customHeight="1">
      <c r="A462" s="110" t="s">
        <v>431</v>
      </c>
      <c r="B462" s="112" t="s">
        <v>427</v>
      </c>
      <c r="C462" s="11" t="s">
        <v>37</v>
      </c>
      <c r="D462" s="26" t="s">
        <v>38</v>
      </c>
      <c r="E462" s="26" t="s">
        <v>39</v>
      </c>
      <c r="F462" s="113">
        <v>41682</v>
      </c>
      <c r="G462" s="107" t="s">
        <v>417</v>
      </c>
      <c r="H462" s="27">
        <v>2983</v>
      </c>
      <c r="I462" s="28">
        <v>2983</v>
      </c>
      <c r="J462" s="60">
        <v>0</v>
      </c>
      <c r="K462" s="60">
        <v>665</v>
      </c>
      <c r="L462" s="60">
        <v>1771</v>
      </c>
      <c r="M462" s="60">
        <v>128</v>
      </c>
      <c r="N462" s="27">
        <f aca="true" t="shared" si="17" ref="N462:N523">SUM(J462:M462)</f>
        <v>2564</v>
      </c>
      <c r="O462" s="15">
        <f aca="true" t="shared" si="18" ref="O462:R523">J462/$N462*100</f>
        <v>0</v>
      </c>
      <c r="P462" s="15">
        <f t="shared" si="18"/>
        <v>25.93603744149766</v>
      </c>
      <c r="Q462" s="15">
        <f t="shared" si="18"/>
        <v>69.07176287051482</v>
      </c>
      <c r="R462" s="15">
        <f t="shared" si="18"/>
        <v>4.99219968798752</v>
      </c>
      <c r="S462" s="29">
        <v>8027.799034000002</v>
      </c>
    </row>
    <row r="463" spans="1:19" ht="11.25" customHeight="1">
      <c r="A463" s="111"/>
      <c r="B463" s="112"/>
      <c r="C463" s="11" t="s">
        <v>40</v>
      </c>
      <c r="D463" s="26" t="s">
        <v>41</v>
      </c>
      <c r="E463" s="26" t="s">
        <v>39</v>
      </c>
      <c r="F463" s="107"/>
      <c r="G463" s="107"/>
      <c r="H463" s="27">
        <v>3279</v>
      </c>
      <c r="I463" s="28">
        <v>3279</v>
      </c>
      <c r="J463" s="60">
        <v>0</v>
      </c>
      <c r="K463" s="60">
        <v>665</v>
      </c>
      <c r="L463" s="60">
        <v>1771</v>
      </c>
      <c r="M463" s="60">
        <v>128</v>
      </c>
      <c r="N463" s="27">
        <f t="shared" si="17"/>
        <v>2564</v>
      </c>
      <c r="O463" s="15">
        <f t="shared" si="18"/>
        <v>0</v>
      </c>
      <c r="P463" s="15">
        <f t="shared" si="18"/>
        <v>25.93603744149766</v>
      </c>
      <c r="Q463" s="15">
        <f t="shared" si="18"/>
        <v>69.07176287051482</v>
      </c>
      <c r="R463" s="15">
        <f t="shared" si="18"/>
        <v>4.99219968798752</v>
      </c>
      <c r="S463" s="29">
        <v>8027.799034000002</v>
      </c>
    </row>
    <row r="464" spans="1:19" s="25" customFormat="1" ht="12" customHeight="1">
      <c r="A464" s="99">
        <v>94</v>
      </c>
      <c r="B464" s="115" t="s">
        <v>432</v>
      </c>
      <c r="C464" s="18" t="s">
        <v>43</v>
      </c>
      <c r="D464" s="19"/>
      <c r="E464" s="98"/>
      <c r="F464" s="20"/>
      <c r="G464" s="20"/>
      <c r="H464" s="21"/>
      <c r="I464" s="21"/>
      <c r="J464" s="22"/>
      <c r="K464" s="22"/>
      <c r="L464" s="22"/>
      <c r="M464" s="22"/>
      <c r="N464" s="21"/>
      <c r="O464" s="30"/>
      <c r="P464" s="30"/>
      <c r="Q464" s="30"/>
      <c r="R464" s="30"/>
      <c r="S464" s="24"/>
    </row>
    <row r="465" spans="1:19" s="25" customFormat="1" ht="12" customHeight="1">
      <c r="A465" s="100"/>
      <c r="B465" s="115"/>
      <c r="C465" s="18" t="s">
        <v>44</v>
      </c>
      <c r="D465" s="19"/>
      <c r="E465" s="98"/>
      <c r="F465" s="20"/>
      <c r="G465" s="20"/>
      <c r="H465" s="21"/>
      <c r="I465" s="21"/>
      <c r="J465" s="22"/>
      <c r="K465" s="22"/>
      <c r="L465" s="22"/>
      <c r="M465" s="22"/>
      <c r="N465" s="21"/>
      <c r="O465" s="30"/>
      <c r="P465" s="30"/>
      <c r="Q465" s="30"/>
      <c r="R465" s="30"/>
      <c r="S465" s="24"/>
    </row>
    <row r="466" spans="1:19" ht="11.25" customHeight="1">
      <c r="A466" s="110" t="s">
        <v>433</v>
      </c>
      <c r="B466" s="112" t="s">
        <v>427</v>
      </c>
      <c r="C466" s="11" t="s">
        <v>37</v>
      </c>
      <c r="D466" s="26" t="s">
        <v>38</v>
      </c>
      <c r="E466" s="26" t="s">
        <v>39</v>
      </c>
      <c r="F466" s="113">
        <v>41682</v>
      </c>
      <c r="G466" s="107" t="s">
        <v>417</v>
      </c>
      <c r="H466" s="27">
        <v>2567</v>
      </c>
      <c r="I466" s="28">
        <v>2567</v>
      </c>
      <c r="J466" s="60">
        <v>0</v>
      </c>
      <c r="K466" s="60">
        <v>994</v>
      </c>
      <c r="L466" s="60">
        <v>3121</v>
      </c>
      <c r="M466" s="60">
        <v>375</v>
      </c>
      <c r="N466" s="27">
        <f t="shared" si="17"/>
        <v>4490</v>
      </c>
      <c r="O466" s="15">
        <f t="shared" si="18"/>
        <v>0</v>
      </c>
      <c r="P466" s="15">
        <f t="shared" si="18"/>
        <v>22.1380846325167</v>
      </c>
      <c r="Q466" s="15">
        <f t="shared" si="18"/>
        <v>69.51002227171492</v>
      </c>
      <c r="R466" s="15">
        <f t="shared" si="18"/>
        <v>8.351893095768375</v>
      </c>
      <c r="S466" s="29">
        <v>12081.105551599998</v>
      </c>
    </row>
    <row r="467" spans="1:19" ht="11.25" customHeight="1">
      <c r="A467" s="111"/>
      <c r="B467" s="112"/>
      <c r="C467" s="11" t="s">
        <v>40</v>
      </c>
      <c r="D467" s="26" t="s">
        <v>41</v>
      </c>
      <c r="E467" s="26" t="s">
        <v>39</v>
      </c>
      <c r="F467" s="107"/>
      <c r="G467" s="107"/>
      <c r="H467" s="27">
        <v>2815</v>
      </c>
      <c r="I467" s="28">
        <v>2815</v>
      </c>
      <c r="J467" s="60">
        <v>0</v>
      </c>
      <c r="K467" s="60">
        <v>994</v>
      </c>
      <c r="L467" s="60">
        <v>3121</v>
      </c>
      <c r="M467" s="60">
        <v>375</v>
      </c>
      <c r="N467" s="27">
        <f t="shared" si="17"/>
        <v>4490</v>
      </c>
      <c r="O467" s="15">
        <f t="shared" si="18"/>
        <v>0</v>
      </c>
      <c r="P467" s="15">
        <f t="shared" si="18"/>
        <v>22.1380846325167</v>
      </c>
      <c r="Q467" s="15">
        <f t="shared" si="18"/>
        <v>69.51002227171492</v>
      </c>
      <c r="R467" s="15">
        <f t="shared" si="18"/>
        <v>8.351893095768375</v>
      </c>
      <c r="S467" s="29">
        <v>12081.105551599998</v>
      </c>
    </row>
    <row r="468" spans="1:19" s="25" customFormat="1" ht="12" customHeight="1">
      <c r="A468" s="99">
        <v>95</v>
      </c>
      <c r="B468" s="115" t="s">
        <v>434</v>
      </c>
      <c r="C468" s="18" t="s">
        <v>43</v>
      </c>
      <c r="D468" s="19"/>
      <c r="E468" s="98"/>
      <c r="F468" s="20"/>
      <c r="G468" s="20"/>
      <c r="H468" s="21"/>
      <c r="I468" s="21"/>
      <c r="J468" s="22"/>
      <c r="K468" s="22"/>
      <c r="L468" s="22"/>
      <c r="M468" s="22"/>
      <c r="N468" s="21"/>
      <c r="O468" s="30"/>
      <c r="P468" s="30"/>
      <c r="Q468" s="30"/>
      <c r="R468" s="30"/>
      <c r="S468" s="24"/>
    </row>
    <row r="469" spans="1:19" s="25" customFormat="1" ht="12" customHeight="1">
      <c r="A469" s="100"/>
      <c r="B469" s="115"/>
      <c r="C469" s="18" t="s">
        <v>44</v>
      </c>
      <c r="D469" s="19"/>
      <c r="E469" s="98"/>
      <c r="F469" s="20"/>
      <c r="G469" s="20"/>
      <c r="H469" s="21"/>
      <c r="I469" s="21"/>
      <c r="J469" s="22"/>
      <c r="K469" s="22"/>
      <c r="L469" s="22"/>
      <c r="M469" s="22"/>
      <c r="N469" s="21"/>
      <c r="O469" s="30"/>
      <c r="P469" s="30"/>
      <c r="Q469" s="30"/>
      <c r="R469" s="30"/>
      <c r="S469" s="24"/>
    </row>
    <row r="470" spans="1:19" ht="11.25" customHeight="1">
      <c r="A470" s="110" t="s">
        <v>435</v>
      </c>
      <c r="B470" s="112" t="s">
        <v>427</v>
      </c>
      <c r="C470" s="11" t="s">
        <v>37</v>
      </c>
      <c r="D470" s="26" t="s">
        <v>38</v>
      </c>
      <c r="E470" s="26" t="s">
        <v>39</v>
      </c>
      <c r="F470" s="113">
        <v>41682</v>
      </c>
      <c r="G470" s="107" t="s">
        <v>417</v>
      </c>
      <c r="H470" s="27">
        <v>2983</v>
      </c>
      <c r="I470" s="28">
        <v>2983</v>
      </c>
      <c r="J470" s="60">
        <v>0</v>
      </c>
      <c r="K470" s="60">
        <v>696.0000000000001</v>
      </c>
      <c r="L470" s="60">
        <v>2325.9999999999995</v>
      </c>
      <c r="M470" s="60">
        <v>249.00000000000003</v>
      </c>
      <c r="N470" s="27">
        <f t="shared" si="17"/>
        <v>3270.9999999999995</v>
      </c>
      <c r="O470" s="15">
        <f t="shared" si="18"/>
        <v>0</v>
      </c>
      <c r="P470" s="15">
        <f t="shared" si="18"/>
        <v>21.27789666768573</v>
      </c>
      <c r="Q470" s="15">
        <f t="shared" si="18"/>
        <v>71.10975236930602</v>
      </c>
      <c r="R470" s="15">
        <f t="shared" si="18"/>
        <v>7.612350963008256</v>
      </c>
      <c r="S470" s="29">
        <v>10238.868620199999</v>
      </c>
    </row>
    <row r="471" spans="1:19" ht="11.25" customHeight="1">
      <c r="A471" s="111"/>
      <c r="B471" s="112"/>
      <c r="C471" s="11" t="s">
        <v>40</v>
      </c>
      <c r="D471" s="26" t="s">
        <v>41</v>
      </c>
      <c r="E471" s="26" t="s">
        <v>39</v>
      </c>
      <c r="F471" s="107"/>
      <c r="G471" s="107"/>
      <c r="H471" s="27">
        <v>3278</v>
      </c>
      <c r="I471" s="28">
        <v>3278</v>
      </c>
      <c r="J471" s="60">
        <v>0</v>
      </c>
      <c r="K471" s="60">
        <v>696.0000000000001</v>
      </c>
      <c r="L471" s="60">
        <v>2325.9999999999995</v>
      </c>
      <c r="M471" s="60">
        <v>249.00000000000003</v>
      </c>
      <c r="N471" s="27">
        <f t="shared" si="17"/>
        <v>3270.9999999999995</v>
      </c>
      <c r="O471" s="15">
        <f t="shared" si="18"/>
        <v>0</v>
      </c>
      <c r="P471" s="15">
        <f t="shared" si="18"/>
        <v>21.27789666768573</v>
      </c>
      <c r="Q471" s="15">
        <f t="shared" si="18"/>
        <v>71.10975236930602</v>
      </c>
      <c r="R471" s="15">
        <f t="shared" si="18"/>
        <v>7.612350963008256</v>
      </c>
      <c r="S471" s="29">
        <v>10238.868620199999</v>
      </c>
    </row>
    <row r="472" spans="1:19" s="25" customFormat="1" ht="12" customHeight="1">
      <c r="A472" s="99">
        <v>96</v>
      </c>
      <c r="B472" s="115" t="s">
        <v>436</v>
      </c>
      <c r="C472" s="18" t="s">
        <v>43</v>
      </c>
      <c r="D472" s="19"/>
      <c r="E472" s="98"/>
      <c r="F472" s="20"/>
      <c r="G472" s="20"/>
      <c r="H472" s="21"/>
      <c r="I472" s="21"/>
      <c r="J472" s="22"/>
      <c r="K472" s="22"/>
      <c r="L472" s="22"/>
      <c r="M472" s="22"/>
      <c r="N472" s="21"/>
      <c r="O472" s="30"/>
      <c r="P472" s="30"/>
      <c r="Q472" s="30"/>
      <c r="R472" s="30"/>
      <c r="S472" s="24"/>
    </row>
    <row r="473" spans="1:19" s="25" customFormat="1" ht="12" customHeight="1">
      <c r="A473" s="100"/>
      <c r="B473" s="115"/>
      <c r="C473" s="18" t="s">
        <v>44</v>
      </c>
      <c r="D473" s="19"/>
      <c r="E473" s="98"/>
      <c r="F473" s="20"/>
      <c r="G473" s="20"/>
      <c r="H473" s="21"/>
      <c r="I473" s="21"/>
      <c r="J473" s="22"/>
      <c r="K473" s="22"/>
      <c r="L473" s="22"/>
      <c r="M473" s="22"/>
      <c r="N473" s="21"/>
      <c r="O473" s="30"/>
      <c r="P473" s="30"/>
      <c r="Q473" s="30"/>
      <c r="R473" s="30"/>
      <c r="S473" s="24"/>
    </row>
    <row r="474" spans="1:19" ht="11.25" customHeight="1">
      <c r="A474" s="110" t="s">
        <v>437</v>
      </c>
      <c r="B474" s="112" t="s">
        <v>438</v>
      </c>
      <c r="C474" s="11" t="s">
        <v>37</v>
      </c>
      <c r="D474" s="26" t="s">
        <v>38</v>
      </c>
      <c r="E474" s="26" t="s">
        <v>39</v>
      </c>
      <c r="F474" s="113">
        <v>41955</v>
      </c>
      <c r="G474" s="107" t="s">
        <v>439</v>
      </c>
      <c r="H474" s="27">
        <v>3072</v>
      </c>
      <c r="I474" s="28">
        <v>3072</v>
      </c>
      <c r="J474" s="60">
        <v>0</v>
      </c>
      <c r="K474" s="60">
        <v>305</v>
      </c>
      <c r="L474" s="60">
        <v>507</v>
      </c>
      <c r="M474" s="60">
        <v>28</v>
      </c>
      <c r="N474" s="27">
        <f t="shared" si="17"/>
        <v>840</v>
      </c>
      <c r="O474" s="15">
        <f t="shared" si="18"/>
        <v>0</v>
      </c>
      <c r="P474" s="15">
        <f t="shared" si="18"/>
        <v>36.30952380952381</v>
      </c>
      <c r="Q474" s="15">
        <f t="shared" si="18"/>
        <v>60.357142857142854</v>
      </c>
      <c r="R474" s="15">
        <f t="shared" si="18"/>
        <v>3.3333333333333335</v>
      </c>
      <c r="S474" s="29">
        <v>2690.5450456</v>
      </c>
    </row>
    <row r="475" spans="1:19" ht="11.25" customHeight="1">
      <c r="A475" s="111"/>
      <c r="B475" s="112"/>
      <c r="C475" s="11" t="s">
        <v>40</v>
      </c>
      <c r="D475" s="26" t="s">
        <v>41</v>
      </c>
      <c r="E475" s="26" t="s">
        <v>39</v>
      </c>
      <c r="F475" s="107"/>
      <c r="G475" s="107"/>
      <c r="H475" s="27">
        <v>3334</v>
      </c>
      <c r="I475" s="28">
        <v>3334</v>
      </c>
      <c r="J475" s="60">
        <v>0</v>
      </c>
      <c r="K475" s="60">
        <v>305</v>
      </c>
      <c r="L475" s="60">
        <v>507</v>
      </c>
      <c r="M475" s="60">
        <v>28</v>
      </c>
      <c r="N475" s="27">
        <f t="shared" si="17"/>
        <v>840</v>
      </c>
      <c r="O475" s="15">
        <f t="shared" si="18"/>
        <v>0</v>
      </c>
      <c r="P475" s="15">
        <f t="shared" si="18"/>
        <v>36.30952380952381</v>
      </c>
      <c r="Q475" s="15">
        <f t="shared" si="18"/>
        <v>60.357142857142854</v>
      </c>
      <c r="R475" s="15">
        <f t="shared" si="18"/>
        <v>3.3333333333333335</v>
      </c>
      <c r="S475" s="29">
        <v>2690.5450456</v>
      </c>
    </row>
    <row r="476" spans="1:19" s="25" customFormat="1" ht="12" customHeight="1">
      <c r="A476" s="99">
        <v>97</v>
      </c>
      <c r="B476" s="115" t="s">
        <v>440</v>
      </c>
      <c r="C476" s="18" t="s">
        <v>43</v>
      </c>
      <c r="D476" s="19"/>
      <c r="E476" s="98"/>
      <c r="F476" s="20"/>
      <c r="G476" s="20"/>
      <c r="H476" s="21"/>
      <c r="I476" s="21"/>
      <c r="J476" s="22"/>
      <c r="K476" s="22"/>
      <c r="L476" s="22"/>
      <c r="M476" s="22"/>
      <c r="N476" s="21"/>
      <c r="O476" s="30"/>
      <c r="P476" s="30"/>
      <c r="Q476" s="30"/>
      <c r="R476" s="30"/>
      <c r="S476" s="24"/>
    </row>
    <row r="477" spans="1:19" s="25" customFormat="1" ht="12" customHeight="1">
      <c r="A477" s="100"/>
      <c r="B477" s="115"/>
      <c r="C477" s="18" t="s">
        <v>44</v>
      </c>
      <c r="D477" s="19"/>
      <c r="E477" s="98"/>
      <c r="F477" s="20"/>
      <c r="G477" s="20"/>
      <c r="H477" s="21"/>
      <c r="I477" s="21"/>
      <c r="J477" s="22"/>
      <c r="K477" s="22"/>
      <c r="L477" s="22"/>
      <c r="M477" s="22"/>
      <c r="N477" s="21"/>
      <c r="O477" s="30"/>
      <c r="P477" s="30"/>
      <c r="Q477" s="30"/>
      <c r="R477" s="30"/>
      <c r="S477" s="24"/>
    </row>
    <row r="478" spans="1:19" ht="11.25" customHeight="1">
      <c r="A478" s="110" t="s">
        <v>441</v>
      </c>
      <c r="B478" s="112" t="s">
        <v>442</v>
      </c>
      <c r="C478" s="11" t="s">
        <v>37</v>
      </c>
      <c r="D478" s="26" t="s">
        <v>38</v>
      </c>
      <c r="E478" s="26" t="s">
        <v>39</v>
      </c>
      <c r="F478" s="107" t="s">
        <v>443</v>
      </c>
      <c r="G478" s="107" t="s">
        <v>439</v>
      </c>
      <c r="H478" s="27">
        <v>2892</v>
      </c>
      <c r="I478" s="28">
        <v>2892</v>
      </c>
      <c r="J478" s="60">
        <v>0</v>
      </c>
      <c r="K478" s="60">
        <v>402.4099502487563</v>
      </c>
      <c r="L478" s="60">
        <v>901.7793103448276</v>
      </c>
      <c r="M478" s="60">
        <v>19.57281553398058</v>
      </c>
      <c r="N478" s="27">
        <f t="shared" si="17"/>
        <v>1323.7620761275643</v>
      </c>
      <c r="O478" s="15">
        <f t="shared" si="18"/>
        <v>0</v>
      </c>
      <c r="P478" s="15">
        <f t="shared" si="18"/>
        <v>30.398963492437897</v>
      </c>
      <c r="Q478" s="15">
        <f t="shared" si="18"/>
        <v>68.12246147607024</v>
      </c>
      <c r="R478" s="15">
        <f t="shared" si="18"/>
        <v>1.478575031491871</v>
      </c>
      <c r="S478" s="29">
        <v>3954.355952607063</v>
      </c>
    </row>
    <row r="479" spans="1:19" ht="11.25" customHeight="1">
      <c r="A479" s="111"/>
      <c r="B479" s="112"/>
      <c r="C479" s="11" t="s">
        <v>40</v>
      </c>
      <c r="D479" s="26" t="s">
        <v>41</v>
      </c>
      <c r="E479" s="26" t="s">
        <v>39</v>
      </c>
      <c r="F479" s="107"/>
      <c r="G479" s="107"/>
      <c r="H479" s="27">
        <v>3082</v>
      </c>
      <c r="I479" s="28">
        <v>3082</v>
      </c>
      <c r="J479" s="60">
        <v>0</v>
      </c>
      <c r="K479" s="60">
        <v>402.4099502487563</v>
      </c>
      <c r="L479" s="60">
        <v>901.7793103448276</v>
      </c>
      <c r="M479" s="60">
        <v>19.57281553398058</v>
      </c>
      <c r="N479" s="27">
        <f t="shared" si="17"/>
        <v>1323.7620761275643</v>
      </c>
      <c r="O479" s="15">
        <f t="shared" si="18"/>
        <v>0</v>
      </c>
      <c r="P479" s="15">
        <f t="shared" si="18"/>
        <v>30.398963492437897</v>
      </c>
      <c r="Q479" s="15">
        <f t="shared" si="18"/>
        <v>68.12246147607024</v>
      </c>
      <c r="R479" s="15">
        <f t="shared" si="18"/>
        <v>1.478575031491871</v>
      </c>
      <c r="S479" s="29">
        <v>3954.355952607063</v>
      </c>
    </row>
    <row r="480" spans="1:19" ht="11.25" customHeight="1">
      <c r="A480" s="110" t="s">
        <v>444</v>
      </c>
      <c r="B480" s="112" t="s">
        <v>438</v>
      </c>
      <c r="C480" s="11" t="s">
        <v>37</v>
      </c>
      <c r="D480" s="26" t="s">
        <v>38</v>
      </c>
      <c r="E480" s="26" t="s">
        <v>39</v>
      </c>
      <c r="F480" s="107" t="s">
        <v>443</v>
      </c>
      <c r="G480" s="107" t="s">
        <v>439</v>
      </c>
      <c r="H480" s="27">
        <v>3092.9999999999995</v>
      </c>
      <c r="I480" s="28">
        <v>3092.9999999999995</v>
      </c>
      <c r="J480" s="60">
        <v>0</v>
      </c>
      <c r="K480" s="60">
        <v>640.2329317269076</v>
      </c>
      <c r="L480" s="60">
        <v>794.7228915662652</v>
      </c>
      <c r="M480" s="60">
        <v>228.41767068273094</v>
      </c>
      <c r="N480" s="27">
        <f t="shared" si="17"/>
        <v>1663.3734939759036</v>
      </c>
      <c r="O480" s="15">
        <f t="shared" si="18"/>
        <v>0</v>
      </c>
      <c r="P480" s="15">
        <f t="shared" si="18"/>
        <v>38.490028490028486</v>
      </c>
      <c r="Q480" s="15">
        <f t="shared" si="18"/>
        <v>47.777777777777786</v>
      </c>
      <c r="R480" s="15">
        <f t="shared" si="18"/>
        <v>13.732193732193734</v>
      </c>
      <c r="S480" s="29">
        <v>5372.051241069999</v>
      </c>
    </row>
    <row r="481" spans="1:19" ht="11.25" customHeight="1">
      <c r="A481" s="111"/>
      <c r="B481" s="112"/>
      <c r="C481" s="11" t="s">
        <v>40</v>
      </c>
      <c r="D481" s="26" t="s">
        <v>41</v>
      </c>
      <c r="E481" s="26" t="s">
        <v>39</v>
      </c>
      <c r="F481" s="107"/>
      <c r="G481" s="107"/>
      <c r="H481" s="27">
        <v>3366</v>
      </c>
      <c r="I481" s="28">
        <v>3366</v>
      </c>
      <c r="J481" s="60">
        <v>0</v>
      </c>
      <c r="K481" s="60">
        <v>640.2329317269076</v>
      </c>
      <c r="L481" s="60">
        <v>794.7228915662652</v>
      </c>
      <c r="M481" s="60">
        <v>228.41767068273094</v>
      </c>
      <c r="N481" s="27">
        <f t="shared" si="17"/>
        <v>1663.3734939759036</v>
      </c>
      <c r="O481" s="15">
        <f t="shared" si="18"/>
        <v>0</v>
      </c>
      <c r="P481" s="15">
        <f t="shared" si="18"/>
        <v>38.490028490028486</v>
      </c>
      <c r="Q481" s="15">
        <f t="shared" si="18"/>
        <v>47.777777777777786</v>
      </c>
      <c r="R481" s="15">
        <f t="shared" si="18"/>
        <v>13.732193732193734</v>
      </c>
      <c r="S481" s="29">
        <v>5372.051241069999</v>
      </c>
    </row>
    <row r="482" spans="1:19" s="25" customFormat="1" ht="12" customHeight="1">
      <c r="A482" s="99">
        <v>98</v>
      </c>
      <c r="B482" s="115" t="s">
        <v>445</v>
      </c>
      <c r="C482" s="18" t="s">
        <v>43</v>
      </c>
      <c r="D482" s="19"/>
      <c r="E482" s="98"/>
      <c r="F482" s="20"/>
      <c r="G482" s="20"/>
      <c r="H482" s="21"/>
      <c r="I482" s="21"/>
      <c r="J482" s="22"/>
      <c r="K482" s="22"/>
      <c r="L482" s="22"/>
      <c r="M482" s="22"/>
      <c r="N482" s="21"/>
      <c r="O482" s="30"/>
      <c r="P482" s="30"/>
      <c r="Q482" s="30"/>
      <c r="R482" s="30"/>
      <c r="S482" s="24"/>
    </row>
    <row r="483" spans="1:19" s="25" customFormat="1" ht="12" customHeight="1">
      <c r="A483" s="100"/>
      <c r="B483" s="115"/>
      <c r="C483" s="18" t="s">
        <v>44</v>
      </c>
      <c r="D483" s="19"/>
      <c r="E483" s="98"/>
      <c r="F483" s="20"/>
      <c r="G483" s="20"/>
      <c r="H483" s="21"/>
      <c r="I483" s="21"/>
      <c r="J483" s="22"/>
      <c r="K483" s="22"/>
      <c r="L483" s="22"/>
      <c r="M483" s="22"/>
      <c r="N483" s="21"/>
      <c r="O483" s="30"/>
      <c r="P483" s="30"/>
      <c r="Q483" s="30"/>
      <c r="R483" s="30"/>
      <c r="S483" s="24"/>
    </row>
    <row r="484" spans="1:19" ht="11.25" customHeight="1">
      <c r="A484" s="110" t="s">
        <v>446</v>
      </c>
      <c r="B484" s="112" t="s">
        <v>447</v>
      </c>
      <c r="C484" s="11" t="s">
        <v>37</v>
      </c>
      <c r="D484" s="26" t="s">
        <v>38</v>
      </c>
      <c r="E484" s="26" t="s">
        <v>39</v>
      </c>
      <c r="F484" s="107" t="s">
        <v>443</v>
      </c>
      <c r="G484" s="107" t="s">
        <v>439</v>
      </c>
      <c r="H484" s="27">
        <v>2157</v>
      </c>
      <c r="I484" s="28">
        <v>2157</v>
      </c>
      <c r="J484" s="60">
        <v>0</v>
      </c>
      <c r="K484" s="60">
        <v>0</v>
      </c>
      <c r="L484" s="60">
        <v>100</v>
      </c>
      <c r="M484" s="60">
        <v>68</v>
      </c>
      <c r="N484" s="27">
        <f t="shared" si="17"/>
        <v>168</v>
      </c>
      <c r="O484" s="15">
        <f t="shared" si="18"/>
        <v>0</v>
      </c>
      <c r="P484" s="15">
        <f t="shared" si="18"/>
        <v>0</v>
      </c>
      <c r="Q484" s="15">
        <f t="shared" si="18"/>
        <v>59.523809523809526</v>
      </c>
      <c r="R484" s="15">
        <f t="shared" si="18"/>
        <v>40.476190476190474</v>
      </c>
      <c r="S484" s="29">
        <v>895.3005848023</v>
      </c>
    </row>
    <row r="485" spans="1:19" ht="11.25" customHeight="1">
      <c r="A485" s="111"/>
      <c r="B485" s="112"/>
      <c r="C485" s="11" t="s">
        <v>40</v>
      </c>
      <c r="D485" s="26" t="s">
        <v>41</v>
      </c>
      <c r="E485" s="26" t="s">
        <v>39</v>
      </c>
      <c r="F485" s="107"/>
      <c r="G485" s="107"/>
      <c r="H485" s="27">
        <v>2189</v>
      </c>
      <c r="I485" s="28">
        <v>2189</v>
      </c>
      <c r="J485" s="60">
        <v>0</v>
      </c>
      <c r="K485" s="60">
        <v>0</v>
      </c>
      <c r="L485" s="60">
        <v>100</v>
      </c>
      <c r="M485" s="60">
        <v>68</v>
      </c>
      <c r="N485" s="27">
        <f t="shared" si="17"/>
        <v>168</v>
      </c>
      <c r="O485" s="15">
        <f t="shared" si="18"/>
        <v>0</v>
      </c>
      <c r="P485" s="15">
        <f t="shared" si="18"/>
        <v>0</v>
      </c>
      <c r="Q485" s="15">
        <f t="shared" si="18"/>
        <v>59.523809523809526</v>
      </c>
      <c r="R485" s="15">
        <f t="shared" si="18"/>
        <v>40.476190476190474</v>
      </c>
      <c r="S485" s="29">
        <v>895.3005848023</v>
      </c>
    </row>
    <row r="486" spans="1:19" ht="11.25" customHeight="1">
      <c r="A486" s="110" t="s">
        <v>448</v>
      </c>
      <c r="B486" s="112" t="s">
        <v>449</v>
      </c>
      <c r="C486" s="11" t="s">
        <v>37</v>
      </c>
      <c r="D486" s="26" t="s">
        <v>38</v>
      </c>
      <c r="E486" s="26" t="s">
        <v>39</v>
      </c>
      <c r="F486" s="107" t="s">
        <v>443</v>
      </c>
      <c r="G486" s="107" t="s">
        <v>450</v>
      </c>
      <c r="H486" s="27">
        <v>2266</v>
      </c>
      <c r="I486" s="28">
        <v>2673.8799999999997</v>
      </c>
      <c r="J486" s="60">
        <v>0</v>
      </c>
      <c r="K486" s="60">
        <v>40</v>
      </c>
      <c r="L486" s="60">
        <v>212</v>
      </c>
      <c r="M486" s="60">
        <v>0</v>
      </c>
      <c r="N486" s="27">
        <f t="shared" si="17"/>
        <v>252</v>
      </c>
      <c r="O486" s="15">
        <f t="shared" si="18"/>
        <v>0</v>
      </c>
      <c r="P486" s="15">
        <f t="shared" si="18"/>
        <v>15.873015873015872</v>
      </c>
      <c r="Q486" s="15">
        <f t="shared" si="18"/>
        <v>84.12698412698413</v>
      </c>
      <c r="R486" s="15">
        <f t="shared" si="18"/>
        <v>0</v>
      </c>
      <c r="S486" s="29">
        <v>1169.4075911496918</v>
      </c>
    </row>
    <row r="487" spans="1:19" ht="11.25" customHeight="1">
      <c r="A487" s="111"/>
      <c r="B487" s="112"/>
      <c r="C487" s="11" t="s">
        <v>40</v>
      </c>
      <c r="D487" s="26" t="s">
        <v>41</v>
      </c>
      <c r="E487" s="26" t="s">
        <v>39</v>
      </c>
      <c r="F487" s="107"/>
      <c r="G487" s="107"/>
      <c r="H487" s="27">
        <v>2332</v>
      </c>
      <c r="I487" s="28">
        <v>2751.7599999999998</v>
      </c>
      <c r="J487" s="60">
        <v>0</v>
      </c>
      <c r="K487" s="60">
        <v>40</v>
      </c>
      <c r="L487" s="60">
        <v>212</v>
      </c>
      <c r="M487" s="60">
        <v>0</v>
      </c>
      <c r="N487" s="27">
        <f t="shared" si="17"/>
        <v>252</v>
      </c>
      <c r="O487" s="15">
        <f t="shared" si="18"/>
        <v>0</v>
      </c>
      <c r="P487" s="15">
        <f t="shared" si="18"/>
        <v>15.873015873015872</v>
      </c>
      <c r="Q487" s="15">
        <f t="shared" si="18"/>
        <v>84.12698412698413</v>
      </c>
      <c r="R487" s="15">
        <f t="shared" si="18"/>
        <v>0</v>
      </c>
      <c r="S487" s="29">
        <v>1169.4075911496918</v>
      </c>
    </row>
    <row r="488" spans="1:19" ht="11.25" customHeight="1">
      <c r="A488" s="110" t="s">
        <v>451</v>
      </c>
      <c r="B488" s="112" t="s">
        <v>438</v>
      </c>
      <c r="C488" s="11" t="s">
        <v>37</v>
      </c>
      <c r="D488" s="26" t="s">
        <v>38</v>
      </c>
      <c r="E488" s="26" t="s">
        <v>39</v>
      </c>
      <c r="F488" s="107" t="s">
        <v>443</v>
      </c>
      <c r="G488" s="107" t="s">
        <v>439</v>
      </c>
      <c r="H488" s="27">
        <v>3093</v>
      </c>
      <c r="I488" s="28">
        <v>3093</v>
      </c>
      <c r="J488" s="60">
        <v>0</v>
      </c>
      <c r="K488" s="60">
        <v>2061.7670682730927</v>
      </c>
      <c r="L488" s="60">
        <v>2559.2771084337346</v>
      </c>
      <c r="M488" s="60">
        <v>735.5823293172689</v>
      </c>
      <c r="N488" s="27">
        <f t="shared" si="17"/>
        <v>5356.626506024097</v>
      </c>
      <c r="O488" s="15">
        <f t="shared" si="18"/>
        <v>0</v>
      </c>
      <c r="P488" s="15">
        <f t="shared" si="18"/>
        <v>38.49002849002849</v>
      </c>
      <c r="Q488" s="15">
        <f t="shared" si="18"/>
        <v>47.77777777777777</v>
      </c>
      <c r="R488" s="15">
        <f t="shared" si="18"/>
        <v>13.732193732193728</v>
      </c>
      <c r="S488" s="29">
        <v>17299.8260305644</v>
      </c>
    </row>
    <row r="489" spans="1:19" ht="11.25" customHeight="1">
      <c r="A489" s="111"/>
      <c r="B489" s="112"/>
      <c r="C489" s="11" t="s">
        <v>40</v>
      </c>
      <c r="D489" s="26" t="s">
        <v>41</v>
      </c>
      <c r="E489" s="26" t="s">
        <v>39</v>
      </c>
      <c r="F489" s="107"/>
      <c r="G489" s="107"/>
      <c r="H489" s="27">
        <v>3365.9999999999995</v>
      </c>
      <c r="I489" s="28">
        <v>3365.9999999999995</v>
      </c>
      <c r="J489" s="60">
        <v>0</v>
      </c>
      <c r="K489" s="60">
        <v>2061.7670682730927</v>
      </c>
      <c r="L489" s="60">
        <v>2559.2771084337346</v>
      </c>
      <c r="M489" s="60">
        <v>735.5823293172689</v>
      </c>
      <c r="N489" s="27">
        <f t="shared" si="17"/>
        <v>5356.626506024097</v>
      </c>
      <c r="O489" s="15">
        <f t="shared" si="18"/>
        <v>0</v>
      </c>
      <c r="P489" s="15">
        <f t="shared" si="18"/>
        <v>38.49002849002849</v>
      </c>
      <c r="Q489" s="15">
        <f t="shared" si="18"/>
        <v>47.77777777777777</v>
      </c>
      <c r="R489" s="15">
        <f t="shared" si="18"/>
        <v>13.732193732193728</v>
      </c>
      <c r="S489" s="29">
        <v>17299.8260305644</v>
      </c>
    </row>
    <row r="490" spans="1:19" ht="11.25" customHeight="1">
      <c r="A490" s="110" t="s">
        <v>452</v>
      </c>
      <c r="B490" s="112" t="s">
        <v>442</v>
      </c>
      <c r="C490" s="11" t="s">
        <v>37</v>
      </c>
      <c r="D490" s="26" t="s">
        <v>38</v>
      </c>
      <c r="E490" s="26" t="s">
        <v>39</v>
      </c>
      <c r="F490" s="107" t="s">
        <v>443</v>
      </c>
      <c r="G490" s="107" t="s">
        <v>439</v>
      </c>
      <c r="H490" s="27">
        <v>2892</v>
      </c>
      <c r="I490" s="28">
        <v>2892</v>
      </c>
      <c r="J490" s="60">
        <v>0</v>
      </c>
      <c r="K490" s="60">
        <v>531.5900497512438</v>
      </c>
      <c r="L490" s="60">
        <v>245.2206896551724</v>
      </c>
      <c r="M490" s="60">
        <v>232.42718446601947</v>
      </c>
      <c r="N490" s="27">
        <f t="shared" si="17"/>
        <v>1009.2379238724357</v>
      </c>
      <c r="O490" s="15">
        <f t="shared" si="18"/>
        <v>0</v>
      </c>
      <c r="P490" s="15">
        <f t="shared" si="18"/>
        <v>52.67242115828725</v>
      </c>
      <c r="Q490" s="15">
        <f t="shared" si="18"/>
        <v>24.297609498686207</v>
      </c>
      <c r="R490" s="15">
        <f t="shared" si="18"/>
        <v>23.02996934302654</v>
      </c>
      <c r="S490" s="29">
        <v>3014.8061074059488</v>
      </c>
    </row>
    <row r="491" spans="1:19" ht="11.25" customHeight="1">
      <c r="A491" s="111"/>
      <c r="B491" s="112"/>
      <c r="C491" s="11" t="s">
        <v>40</v>
      </c>
      <c r="D491" s="26" t="s">
        <v>41</v>
      </c>
      <c r="E491" s="26" t="s">
        <v>39</v>
      </c>
      <c r="F491" s="107"/>
      <c r="G491" s="107"/>
      <c r="H491" s="27">
        <v>3082</v>
      </c>
      <c r="I491" s="28">
        <v>3082</v>
      </c>
      <c r="J491" s="60">
        <v>0</v>
      </c>
      <c r="K491" s="60">
        <v>531.5900497512438</v>
      </c>
      <c r="L491" s="60">
        <v>245.2206896551724</v>
      </c>
      <c r="M491" s="60">
        <v>232.42718446601947</v>
      </c>
      <c r="N491" s="27">
        <f t="shared" si="17"/>
        <v>1009.2379238724357</v>
      </c>
      <c r="O491" s="15">
        <f t="shared" si="18"/>
        <v>0</v>
      </c>
      <c r="P491" s="15">
        <f t="shared" si="18"/>
        <v>52.67242115828725</v>
      </c>
      <c r="Q491" s="15">
        <f t="shared" si="18"/>
        <v>24.297609498686207</v>
      </c>
      <c r="R491" s="15">
        <f t="shared" si="18"/>
        <v>23.02996934302654</v>
      </c>
      <c r="S491" s="29">
        <v>3014.8061074059488</v>
      </c>
    </row>
    <row r="492" spans="1:19" ht="11.25" customHeight="1">
      <c r="A492" s="110" t="s">
        <v>453</v>
      </c>
      <c r="B492" s="112" t="s">
        <v>442</v>
      </c>
      <c r="C492" s="11" t="s">
        <v>37</v>
      </c>
      <c r="D492" s="26" t="s">
        <v>38</v>
      </c>
      <c r="E492" s="26" t="s">
        <v>39</v>
      </c>
      <c r="F492" s="107" t="s">
        <v>443</v>
      </c>
      <c r="G492" s="107" t="s">
        <v>450</v>
      </c>
      <c r="H492" s="27">
        <v>2223</v>
      </c>
      <c r="I492" s="28">
        <v>2223</v>
      </c>
      <c r="J492" s="60">
        <v>0</v>
      </c>
      <c r="K492" s="60">
        <v>0</v>
      </c>
      <c r="L492" s="60">
        <v>459</v>
      </c>
      <c r="M492" s="60">
        <v>252</v>
      </c>
      <c r="N492" s="27">
        <f t="shared" si="17"/>
        <v>711</v>
      </c>
      <c r="O492" s="15">
        <f t="shared" si="18"/>
        <v>0</v>
      </c>
      <c r="P492" s="15">
        <f t="shared" si="18"/>
        <v>0</v>
      </c>
      <c r="Q492" s="15">
        <f t="shared" si="18"/>
        <v>64.55696202531645</v>
      </c>
      <c r="R492" s="15">
        <f t="shared" si="18"/>
        <v>35.44303797468354</v>
      </c>
      <c r="S492" s="29">
        <v>1626.0549500329903</v>
      </c>
    </row>
    <row r="493" spans="1:19" ht="11.25" customHeight="1">
      <c r="A493" s="111"/>
      <c r="B493" s="112"/>
      <c r="C493" s="11" t="s">
        <v>40</v>
      </c>
      <c r="D493" s="26" t="s">
        <v>41</v>
      </c>
      <c r="E493" s="26" t="s">
        <v>39</v>
      </c>
      <c r="F493" s="107"/>
      <c r="G493" s="107"/>
      <c r="H493" s="27">
        <v>2351</v>
      </c>
      <c r="I493" s="28">
        <v>2351</v>
      </c>
      <c r="J493" s="60">
        <v>0</v>
      </c>
      <c r="K493" s="60">
        <v>0</v>
      </c>
      <c r="L493" s="60">
        <v>459</v>
      </c>
      <c r="M493" s="60">
        <v>252</v>
      </c>
      <c r="N493" s="27">
        <f t="shared" si="17"/>
        <v>711</v>
      </c>
      <c r="O493" s="15">
        <f t="shared" si="18"/>
        <v>0</v>
      </c>
      <c r="P493" s="15">
        <f t="shared" si="18"/>
        <v>0</v>
      </c>
      <c r="Q493" s="15">
        <f t="shared" si="18"/>
        <v>64.55696202531645</v>
      </c>
      <c r="R493" s="15">
        <f t="shared" si="18"/>
        <v>35.44303797468354</v>
      </c>
      <c r="S493" s="29">
        <v>1626.0549500329903</v>
      </c>
    </row>
    <row r="494" spans="1:19" ht="11.25" customHeight="1">
      <c r="A494" s="110" t="s">
        <v>454</v>
      </c>
      <c r="B494" s="112" t="s">
        <v>442</v>
      </c>
      <c r="C494" s="11" t="s">
        <v>37</v>
      </c>
      <c r="D494" s="26" t="s">
        <v>38</v>
      </c>
      <c r="E494" s="26" t="s">
        <v>39</v>
      </c>
      <c r="F494" s="107" t="s">
        <v>443</v>
      </c>
      <c r="G494" s="107" t="s">
        <v>450</v>
      </c>
      <c r="H494" s="27">
        <v>2819</v>
      </c>
      <c r="I494" s="28">
        <v>2819</v>
      </c>
      <c r="J494" s="60">
        <v>0</v>
      </c>
      <c r="K494" s="60">
        <v>152</v>
      </c>
      <c r="L494" s="60">
        <v>1960</v>
      </c>
      <c r="M494" s="60">
        <v>84</v>
      </c>
      <c r="N494" s="27">
        <f t="shared" si="17"/>
        <v>2196</v>
      </c>
      <c r="O494" s="15">
        <f t="shared" si="18"/>
        <v>0</v>
      </c>
      <c r="P494" s="15">
        <f t="shared" si="18"/>
        <v>6.9216757741347905</v>
      </c>
      <c r="Q494" s="15">
        <f t="shared" si="18"/>
        <v>89.25318761384335</v>
      </c>
      <c r="R494" s="15">
        <f t="shared" si="18"/>
        <v>3.825136612021858</v>
      </c>
      <c r="S494" s="29">
        <v>6452.609472351999</v>
      </c>
    </row>
    <row r="495" spans="1:19" ht="11.25" customHeight="1">
      <c r="A495" s="111"/>
      <c r="B495" s="112"/>
      <c r="C495" s="11" t="s">
        <v>40</v>
      </c>
      <c r="D495" s="26" t="s">
        <v>41</v>
      </c>
      <c r="E495" s="26" t="s">
        <v>39</v>
      </c>
      <c r="F495" s="107"/>
      <c r="G495" s="107"/>
      <c r="H495" s="27">
        <v>3057</v>
      </c>
      <c r="I495" s="28">
        <v>3057</v>
      </c>
      <c r="J495" s="60">
        <v>0</v>
      </c>
      <c r="K495" s="60">
        <v>152</v>
      </c>
      <c r="L495" s="60">
        <v>1960</v>
      </c>
      <c r="M495" s="60">
        <v>84</v>
      </c>
      <c r="N495" s="27">
        <f t="shared" si="17"/>
        <v>2196</v>
      </c>
      <c r="O495" s="15">
        <f t="shared" si="18"/>
        <v>0</v>
      </c>
      <c r="P495" s="15">
        <f t="shared" si="18"/>
        <v>6.9216757741347905</v>
      </c>
      <c r="Q495" s="15">
        <f t="shared" si="18"/>
        <v>89.25318761384335</v>
      </c>
      <c r="R495" s="15">
        <f t="shared" si="18"/>
        <v>3.825136612021858</v>
      </c>
      <c r="S495" s="29">
        <v>6452.609472351999</v>
      </c>
    </row>
    <row r="496" spans="1:19" s="25" customFormat="1" ht="12" customHeight="1">
      <c r="A496" s="99">
        <v>99</v>
      </c>
      <c r="B496" s="115" t="s">
        <v>455</v>
      </c>
      <c r="C496" s="18" t="s">
        <v>43</v>
      </c>
      <c r="D496" s="19"/>
      <c r="E496" s="98"/>
      <c r="F496" s="20"/>
      <c r="G496" s="20"/>
      <c r="H496" s="21"/>
      <c r="I496" s="21"/>
      <c r="J496" s="22"/>
      <c r="K496" s="22"/>
      <c r="L496" s="22"/>
      <c r="M496" s="22"/>
      <c r="N496" s="21"/>
      <c r="O496" s="30"/>
      <c r="P496" s="30"/>
      <c r="Q496" s="30"/>
      <c r="R496" s="30"/>
      <c r="S496" s="24"/>
    </row>
    <row r="497" spans="1:19" s="25" customFormat="1" ht="12" customHeight="1">
      <c r="A497" s="100"/>
      <c r="B497" s="115"/>
      <c r="C497" s="18" t="s">
        <v>44</v>
      </c>
      <c r="D497" s="19"/>
      <c r="E497" s="98"/>
      <c r="F497" s="20"/>
      <c r="G497" s="20"/>
      <c r="H497" s="21"/>
      <c r="I497" s="21"/>
      <c r="J497" s="22"/>
      <c r="K497" s="22"/>
      <c r="L497" s="22"/>
      <c r="M497" s="22"/>
      <c r="N497" s="21"/>
      <c r="O497" s="30"/>
      <c r="P497" s="30"/>
      <c r="Q497" s="30"/>
      <c r="R497" s="30"/>
      <c r="S497" s="24"/>
    </row>
    <row r="498" spans="1:19" ht="11.25" customHeight="1">
      <c r="A498" s="110" t="s">
        <v>456</v>
      </c>
      <c r="B498" s="112" t="s">
        <v>457</v>
      </c>
      <c r="C498" s="11" t="s">
        <v>37</v>
      </c>
      <c r="D498" s="26" t="s">
        <v>38</v>
      </c>
      <c r="E498" s="26" t="s">
        <v>39</v>
      </c>
      <c r="F498" s="107" t="s">
        <v>458</v>
      </c>
      <c r="G498" s="107" t="s">
        <v>459</v>
      </c>
      <c r="H498" s="27">
        <v>3279</v>
      </c>
      <c r="I498" s="28">
        <v>3279</v>
      </c>
      <c r="J498" s="60">
        <v>0</v>
      </c>
      <c r="K498" s="60">
        <v>930.86</v>
      </c>
      <c r="L498" s="60">
        <v>121.19</v>
      </c>
      <c r="M498" s="60">
        <v>21.69</v>
      </c>
      <c r="N498" s="27">
        <f t="shared" si="17"/>
        <v>1073.74</v>
      </c>
      <c r="O498" s="15">
        <f t="shared" si="18"/>
        <v>0</v>
      </c>
      <c r="P498" s="15">
        <f t="shared" si="18"/>
        <v>86.69324044927077</v>
      </c>
      <c r="Q498" s="15">
        <f t="shared" si="18"/>
        <v>11.286717454877344</v>
      </c>
      <c r="R498" s="15">
        <f t="shared" si="18"/>
        <v>2.0200420958518825</v>
      </c>
      <c r="S498" s="29">
        <v>3664.583551374686</v>
      </c>
    </row>
    <row r="499" spans="1:19" ht="11.25" customHeight="1">
      <c r="A499" s="111"/>
      <c r="B499" s="112"/>
      <c r="C499" s="11" t="s">
        <v>40</v>
      </c>
      <c r="D499" s="26" t="s">
        <v>41</v>
      </c>
      <c r="E499" s="26" t="s">
        <v>39</v>
      </c>
      <c r="F499" s="107"/>
      <c r="G499" s="107"/>
      <c r="H499" s="27">
        <v>3603</v>
      </c>
      <c r="I499" s="28">
        <v>3603</v>
      </c>
      <c r="J499" s="60">
        <v>0</v>
      </c>
      <c r="K499" s="60">
        <v>930.86</v>
      </c>
      <c r="L499" s="60">
        <v>121.19</v>
      </c>
      <c r="M499" s="60">
        <v>21.69</v>
      </c>
      <c r="N499" s="27">
        <f t="shared" si="17"/>
        <v>1073.74</v>
      </c>
      <c r="O499" s="15">
        <f t="shared" si="18"/>
        <v>0</v>
      </c>
      <c r="P499" s="15">
        <f t="shared" si="18"/>
        <v>86.69324044927077</v>
      </c>
      <c r="Q499" s="15">
        <f t="shared" si="18"/>
        <v>11.286717454877344</v>
      </c>
      <c r="R499" s="15">
        <f t="shared" si="18"/>
        <v>2.0200420958518825</v>
      </c>
      <c r="S499" s="29">
        <v>3664.583551374686</v>
      </c>
    </row>
    <row r="500" spans="1:19" s="25" customFormat="1" ht="12" customHeight="1">
      <c r="A500" s="99">
        <v>100</v>
      </c>
      <c r="B500" s="115" t="s">
        <v>460</v>
      </c>
      <c r="C500" s="18" t="s">
        <v>43</v>
      </c>
      <c r="D500" s="19"/>
      <c r="E500" s="98"/>
      <c r="F500" s="20"/>
      <c r="G500" s="20"/>
      <c r="H500" s="21"/>
      <c r="I500" s="21"/>
      <c r="J500" s="22"/>
      <c r="K500" s="22"/>
      <c r="L500" s="22"/>
      <c r="M500" s="22"/>
      <c r="N500" s="21"/>
      <c r="O500" s="30"/>
      <c r="P500" s="30"/>
      <c r="Q500" s="30"/>
      <c r="R500" s="30"/>
      <c r="S500" s="24"/>
    </row>
    <row r="501" spans="1:19" s="25" customFormat="1" ht="12" customHeight="1">
      <c r="A501" s="100"/>
      <c r="B501" s="115"/>
      <c r="C501" s="18" t="s">
        <v>44</v>
      </c>
      <c r="D501" s="19"/>
      <c r="E501" s="98"/>
      <c r="F501" s="20"/>
      <c r="G501" s="20"/>
      <c r="H501" s="21"/>
      <c r="I501" s="21"/>
      <c r="J501" s="22"/>
      <c r="K501" s="22"/>
      <c r="L501" s="22"/>
      <c r="M501" s="22"/>
      <c r="N501" s="21"/>
      <c r="O501" s="30"/>
      <c r="P501" s="30"/>
      <c r="Q501" s="30"/>
      <c r="R501" s="30"/>
      <c r="S501" s="24"/>
    </row>
    <row r="502" spans="1:19" ht="11.25" customHeight="1">
      <c r="A502" s="110" t="s">
        <v>461</v>
      </c>
      <c r="B502" s="112" t="s">
        <v>462</v>
      </c>
      <c r="C502" s="11" t="s">
        <v>37</v>
      </c>
      <c r="D502" s="26" t="s">
        <v>38</v>
      </c>
      <c r="E502" s="26" t="s">
        <v>39</v>
      </c>
      <c r="F502" s="107" t="s">
        <v>458</v>
      </c>
      <c r="G502" s="107" t="s">
        <v>459</v>
      </c>
      <c r="H502" s="27">
        <v>2778</v>
      </c>
      <c r="I502" s="28">
        <v>2778</v>
      </c>
      <c r="J502" s="60">
        <v>0</v>
      </c>
      <c r="K502" s="60">
        <v>1337</v>
      </c>
      <c r="L502" s="60">
        <v>998</v>
      </c>
      <c r="M502" s="60">
        <v>57</v>
      </c>
      <c r="N502" s="27">
        <f t="shared" si="17"/>
        <v>2392</v>
      </c>
      <c r="O502" s="15">
        <f t="shared" si="18"/>
        <v>0</v>
      </c>
      <c r="P502" s="15">
        <f t="shared" si="18"/>
        <v>55.89464882943144</v>
      </c>
      <c r="Q502" s="15">
        <f t="shared" si="18"/>
        <v>41.72240802675585</v>
      </c>
      <c r="R502" s="15">
        <f t="shared" si="18"/>
        <v>2.3829431438127093</v>
      </c>
      <c r="S502" s="29">
        <v>6926.565857411538</v>
      </c>
    </row>
    <row r="503" spans="1:19" ht="11.25" customHeight="1">
      <c r="A503" s="111"/>
      <c r="B503" s="112"/>
      <c r="C503" s="11" t="s">
        <v>40</v>
      </c>
      <c r="D503" s="26" t="s">
        <v>41</v>
      </c>
      <c r="E503" s="26" t="s">
        <v>39</v>
      </c>
      <c r="F503" s="107"/>
      <c r="G503" s="107"/>
      <c r="H503" s="27">
        <v>3046</v>
      </c>
      <c r="I503" s="28">
        <v>3046</v>
      </c>
      <c r="J503" s="60">
        <v>0</v>
      </c>
      <c r="K503" s="60">
        <v>1337</v>
      </c>
      <c r="L503" s="60">
        <v>998</v>
      </c>
      <c r="M503" s="60">
        <v>57</v>
      </c>
      <c r="N503" s="27">
        <f t="shared" si="17"/>
        <v>2392</v>
      </c>
      <c r="O503" s="15">
        <f t="shared" si="18"/>
        <v>0</v>
      </c>
      <c r="P503" s="15">
        <f t="shared" si="18"/>
        <v>55.89464882943144</v>
      </c>
      <c r="Q503" s="15">
        <f t="shared" si="18"/>
        <v>41.72240802675585</v>
      </c>
      <c r="R503" s="15">
        <f t="shared" si="18"/>
        <v>2.3829431438127093</v>
      </c>
      <c r="S503" s="29">
        <v>6926.565857411538</v>
      </c>
    </row>
    <row r="504" spans="1:19" s="25" customFormat="1" ht="12" customHeight="1">
      <c r="A504" s="99">
        <v>101</v>
      </c>
      <c r="B504" s="115" t="s">
        <v>463</v>
      </c>
      <c r="C504" s="18" t="s">
        <v>43</v>
      </c>
      <c r="D504" s="19"/>
      <c r="E504" s="98"/>
      <c r="F504" s="20"/>
      <c r="G504" s="20"/>
      <c r="H504" s="21"/>
      <c r="I504" s="21"/>
      <c r="J504" s="22"/>
      <c r="K504" s="22"/>
      <c r="L504" s="22"/>
      <c r="M504" s="22"/>
      <c r="N504" s="21"/>
      <c r="O504" s="30"/>
      <c r="P504" s="30"/>
      <c r="Q504" s="30"/>
      <c r="R504" s="30"/>
      <c r="S504" s="24"/>
    </row>
    <row r="505" spans="1:19" s="25" customFormat="1" ht="12" customHeight="1">
      <c r="A505" s="100"/>
      <c r="B505" s="115"/>
      <c r="C505" s="18" t="s">
        <v>44</v>
      </c>
      <c r="D505" s="19"/>
      <c r="E505" s="98"/>
      <c r="F505" s="20"/>
      <c r="G505" s="20"/>
      <c r="H505" s="21"/>
      <c r="I505" s="21"/>
      <c r="J505" s="22"/>
      <c r="K505" s="22"/>
      <c r="L505" s="22"/>
      <c r="M505" s="22"/>
      <c r="N505" s="21"/>
      <c r="O505" s="30"/>
      <c r="P505" s="30"/>
      <c r="Q505" s="30"/>
      <c r="R505" s="30"/>
      <c r="S505" s="24"/>
    </row>
    <row r="506" spans="1:19" ht="11.25" customHeight="1">
      <c r="A506" s="110" t="s">
        <v>464</v>
      </c>
      <c r="B506" s="112" t="s">
        <v>465</v>
      </c>
      <c r="C506" s="11" t="s">
        <v>37</v>
      </c>
      <c r="D506" s="26" t="s">
        <v>38</v>
      </c>
      <c r="E506" s="26" t="s">
        <v>39</v>
      </c>
      <c r="F506" s="107" t="s">
        <v>458</v>
      </c>
      <c r="G506" s="107" t="s">
        <v>459</v>
      </c>
      <c r="H506" s="27">
        <v>2872</v>
      </c>
      <c r="I506" s="28">
        <v>2872</v>
      </c>
      <c r="J506" s="60">
        <v>0</v>
      </c>
      <c r="K506" s="60">
        <v>588.43</v>
      </c>
      <c r="L506" s="60">
        <v>80</v>
      </c>
      <c r="M506" s="60">
        <v>68</v>
      </c>
      <c r="N506" s="27">
        <f t="shared" si="17"/>
        <v>736.43</v>
      </c>
      <c r="O506" s="15">
        <f t="shared" si="18"/>
        <v>0</v>
      </c>
      <c r="P506" s="15">
        <f t="shared" si="18"/>
        <v>79.90304577488695</v>
      </c>
      <c r="Q506" s="15">
        <f t="shared" si="18"/>
        <v>10.863218500061105</v>
      </c>
      <c r="R506" s="15">
        <f t="shared" si="18"/>
        <v>9.233735725051941</v>
      </c>
      <c r="S506" s="29">
        <v>2198.0177724864957</v>
      </c>
    </row>
    <row r="507" spans="1:19" ht="11.25" customHeight="1">
      <c r="A507" s="111"/>
      <c r="B507" s="112"/>
      <c r="C507" s="11" t="s">
        <v>40</v>
      </c>
      <c r="D507" s="26" t="s">
        <v>41</v>
      </c>
      <c r="E507" s="26" t="s">
        <v>39</v>
      </c>
      <c r="F507" s="107"/>
      <c r="G507" s="107"/>
      <c r="H507" s="27">
        <v>3130</v>
      </c>
      <c r="I507" s="28">
        <v>3130</v>
      </c>
      <c r="J507" s="60">
        <v>0</v>
      </c>
      <c r="K507" s="60">
        <v>588.43</v>
      </c>
      <c r="L507" s="60">
        <v>80</v>
      </c>
      <c r="M507" s="60">
        <v>68</v>
      </c>
      <c r="N507" s="27">
        <f t="shared" si="17"/>
        <v>736.43</v>
      </c>
      <c r="O507" s="15">
        <f t="shared" si="18"/>
        <v>0</v>
      </c>
      <c r="P507" s="15">
        <f t="shared" si="18"/>
        <v>79.90304577488695</v>
      </c>
      <c r="Q507" s="15">
        <f t="shared" si="18"/>
        <v>10.863218500061105</v>
      </c>
      <c r="R507" s="15">
        <f t="shared" si="18"/>
        <v>9.233735725051941</v>
      </c>
      <c r="S507" s="29">
        <v>2198.0177724864957</v>
      </c>
    </row>
    <row r="508" spans="1:19" s="25" customFormat="1" ht="12" customHeight="1">
      <c r="A508" s="99">
        <v>102</v>
      </c>
      <c r="B508" s="115" t="s">
        <v>466</v>
      </c>
      <c r="C508" s="18" t="s">
        <v>43</v>
      </c>
      <c r="D508" s="19"/>
      <c r="E508" s="98"/>
      <c r="F508" s="20"/>
      <c r="G508" s="20"/>
      <c r="H508" s="21"/>
      <c r="I508" s="21"/>
      <c r="J508" s="22"/>
      <c r="K508" s="22"/>
      <c r="L508" s="22"/>
      <c r="M508" s="22"/>
      <c r="N508" s="21"/>
      <c r="O508" s="30"/>
      <c r="P508" s="30"/>
      <c r="Q508" s="30"/>
      <c r="R508" s="30"/>
      <c r="S508" s="24"/>
    </row>
    <row r="509" spans="1:19" s="25" customFormat="1" ht="12" customHeight="1">
      <c r="A509" s="100"/>
      <c r="B509" s="115"/>
      <c r="C509" s="18" t="s">
        <v>44</v>
      </c>
      <c r="D509" s="19"/>
      <c r="E509" s="98"/>
      <c r="F509" s="20"/>
      <c r="G509" s="20"/>
      <c r="H509" s="21"/>
      <c r="I509" s="21"/>
      <c r="J509" s="22"/>
      <c r="K509" s="22"/>
      <c r="L509" s="22"/>
      <c r="M509" s="22"/>
      <c r="N509" s="21"/>
      <c r="O509" s="30"/>
      <c r="P509" s="30"/>
      <c r="Q509" s="30"/>
      <c r="R509" s="30"/>
      <c r="S509" s="24"/>
    </row>
    <row r="510" spans="1:19" ht="11.25" customHeight="1">
      <c r="A510" s="110" t="s">
        <v>467</v>
      </c>
      <c r="B510" s="112" t="s">
        <v>457</v>
      </c>
      <c r="C510" s="11" t="s">
        <v>37</v>
      </c>
      <c r="D510" s="26" t="s">
        <v>38</v>
      </c>
      <c r="E510" s="26" t="s">
        <v>39</v>
      </c>
      <c r="F510" s="107" t="s">
        <v>458</v>
      </c>
      <c r="G510" s="107" t="s">
        <v>468</v>
      </c>
      <c r="H510" s="27">
        <v>1361</v>
      </c>
      <c r="I510" s="28">
        <v>1361</v>
      </c>
      <c r="J510" s="60">
        <v>0</v>
      </c>
      <c r="K510" s="60">
        <v>1788.8</v>
      </c>
      <c r="L510" s="60">
        <v>530.79</v>
      </c>
      <c r="M510" s="60">
        <v>25.91</v>
      </c>
      <c r="N510" s="27">
        <f t="shared" si="17"/>
        <v>2345.5</v>
      </c>
      <c r="O510" s="15">
        <f t="shared" si="18"/>
        <v>0</v>
      </c>
      <c r="P510" s="15">
        <f t="shared" si="18"/>
        <v>76.26518865913451</v>
      </c>
      <c r="Q510" s="15">
        <f t="shared" si="18"/>
        <v>22.630142826689404</v>
      </c>
      <c r="R510" s="15">
        <f t="shared" si="18"/>
        <v>1.104668514176082</v>
      </c>
      <c r="S510" s="29">
        <v>3274.488453011541</v>
      </c>
    </row>
    <row r="511" spans="1:19" ht="11.25" customHeight="1">
      <c r="A511" s="111"/>
      <c r="B511" s="112"/>
      <c r="C511" s="11" t="s">
        <v>40</v>
      </c>
      <c r="D511" s="26" t="s">
        <v>41</v>
      </c>
      <c r="E511" s="26" t="s">
        <v>39</v>
      </c>
      <c r="F511" s="107"/>
      <c r="G511" s="107"/>
      <c r="H511" s="27">
        <v>1441</v>
      </c>
      <c r="I511" s="28">
        <v>1441</v>
      </c>
      <c r="J511" s="60">
        <v>0</v>
      </c>
      <c r="K511" s="60">
        <v>1788.8</v>
      </c>
      <c r="L511" s="60">
        <v>530.79</v>
      </c>
      <c r="M511" s="60">
        <v>25.91</v>
      </c>
      <c r="N511" s="27">
        <f t="shared" si="17"/>
        <v>2345.5</v>
      </c>
      <c r="O511" s="15">
        <f t="shared" si="18"/>
        <v>0</v>
      </c>
      <c r="P511" s="15">
        <f t="shared" si="18"/>
        <v>76.26518865913451</v>
      </c>
      <c r="Q511" s="15">
        <f t="shared" si="18"/>
        <v>22.630142826689404</v>
      </c>
      <c r="R511" s="15">
        <f t="shared" si="18"/>
        <v>1.104668514176082</v>
      </c>
      <c r="S511" s="29">
        <v>3274.488453011541</v>
      </c>
    </row>
    <row r="512" spans="1:19" ht="11.25" customHeight="1">
      <c r="A512" s="110" t="s">
        <v>469</v>
      </c>
      <c r="B512" s="112" t="s">
        <v>457</v>
      </c>
      <c r="C512" s="11" t="s">
        <v>37</v>
      </c>
      <c r="D512" s="26" t="s">
        <v>38</v>
      </c>
      <c r="E512" s="26" t="s">
        <v>39</v>
      </c>
      <c r="F512" s="107" t="s">
        <v>458</v>
      </c>
      <c r="G512" s="107" t="s">
        <v>468</v>
      </c>
      <c r="H512" s="27">
        <v>2057</v>
      </c>
      <c r="I512" s="28">
        <v>2057</v>
      </c>
      <c r="J512" s="60">
        <v>0</v>
      </c>
      <c r="K512" s="60">
        <v>5181.66</v>
      </c>
      <c r="L512" s="60">
        <v>1400.06</v>
      </c>
      <c r="M512" s="60">
        <v>984.36</v>
      </c>
      <c r="N512" s="27">
        <f t="shared" si="17"/>
        <v>7566.079999999999</v>
      </c>
      <c r="O512" s="15">
        <f t="shared" si="18"/>
        <v>0</v>
      </c>
      <c r="P512" s="15">
        <f t="shared" si="18"/>
        <v>68.48539798680427</v>
      </c>
      <c r="Q512" s="15">
        <f t="shared" si="18"/>
        <v>18.504430299441722</v>
      </c>
      <c r="R512" s="15">
        <f t="shared" si="18"/>
        <v>13.010171713754021</v>
      </c>
      <c r="S512" s="29">
        <v>16059.029953422012</v>
      </c>
    </row>
    <row r="513" spans="1:19" ht="11.25" customHeight="1">
      <c r="A513" s="111"/>
      <c r="B513" s="112"/>
      <c r="C513" s="11" t="s">
        <v>40</v>
      </c>
      <c r="D513" s="26" t="s">
        <v>41</v>
      </c>
      <c r="E513" s="26" t="s">
        <v>39</v>
      </c>
      <c r="F513" s="107"/>
      <c r="G513" s="107"/>
      <c r="H513" s="27">
        <v>2211</v>
      </c>
      <c r="I513" s="28">
        <v>2211</v>
      </c>
      <c r="J513" s="60">
        <v>0</v>
      </c>
      <c r="K513" s="60">
        <v>5181.66</v>
      </c>
      <c r="L513" s="60">
        <v>1400.06</v>
      </c>
      <c r="M513" s="60">
        <v>984.36</v>
      </c>
      <c r="N513" s="27">
        <f t="shared" si="17"/>
        <v>7566.079999999999</v>
      </c>
      <c r="O513" s="15">
        <f t="shared" si="18"/>
        <v>0</v>
      </c>
      <c r="P513" s="15">
        <f t="shared" si="18"/>
        <v>68.48539798680427</v>
      </c>
      <c r="Q513" s="15">
        <f t="shared" si="18"/>
        <v>18.504430299441722</v>
      </c>
      <c r="R513" s="15">
        <f t="shared" si="18"/>
        <v>13.010171713754021</v>
      </c>
      <c r="S513" s="29">
        <v>16059.029953422012</v>
      </c>
    </row>
    <row r="514" spans="1:19" ht="11.25" customHeight="1">
      <c r="A514" s="110" t="s">
        <v>470</v>
      </c>
      <c r="B514" s="112" t="s">
        <v>471</v>
      </c>
      <c r="C514" s="11" t="s">
        <v>37</v>
      </c>
      <c r="D514" s="26" t="s">
        <v>38</v>
      </c>
      <c r="E514" s="26" t="s">
        <v>39</v>
      </c>
      <c r="F514" s="107" t="s">
        <v>458</v>
      </c>
      <c r="G514" s="107" t="s">
        <v>459</v>
      </c>
      <c r="H514" s="27">
        <v>5115</v>
      </c>
      <c r="I514" s="28">
        <v>5115</v>
      </c>
      <c r="J514" s="60">
        <v>0</v>
      </c>
      <c r="K514" s="60">
        <v>452.3</v>
      </c>
      <c r="L514" s="60">
        <v>68</v>
      </c>
      <c r="M514" s="60">
        <v>0</v>
      </c>
      <c r="N514" s="27">
        <f t="shared" si="17"/>
        <v>520.3</v>
      </c>
      <c r="O514" s="15">
        <f t="shared" si="18"/>
        <v>0</v>
      </c>
      <c r="P514" s="15">
        <f t="shared" si="18"/>
        <v>86.93061695175861</v>
      </c>
      <c r="Q514" s="15">
        <f t="shared" si="18"/>
        <v>13.0693830482414</v>
      </c>
      <c r="R514" s="15">
        <f t="shared" si="18"/>
        <v>0</v>
      </c>
      <c r="S514" s="29">
        <v>2780.597625400884</v>
      </c>
    </row>
    <row r="515" spans="1:19" ht="11.25" customHeight="1">
      <c r="A515" s="111"/>
      <c r="B515" s="112"/>
      <c r="C515" s="11" t="s">
        <v>40</v>
      </c>
      <c r="D515" s="26" t="s">
        <v>41</v>
      </c>
      <c r="E515" s="26" t="s">
        <v>39</v>
      </c>
      <c r="F515" s="107"/>
      <c r="G515" s="107"/>
      <c r="H515" s="27">
        <v>5621</v>
      </c>
      <c r="I515" s="28">
        <v>5621</v>
      </c>
      <c r="J515" s="60">
        <v>0</v>
      </c>
      <c r="K515" s="60">
        <v>452.3</v>
      </c>
      <c r="L515" s="60">
        <v>68</v>
      </c>
      <c r="M515" s="60">
        <v>0</v>
      </c>
      <c r="N515" s="27">
        <f t="shared" si="17"/>
        <v>520.3</v>
      </c>
      <c r="O515" s="15">
        <f t="shared" si="18"/>
        <v>0</v>
      </c>
      <c r="P515" s="15">
        <f t="shared" si="18"/>
        <v>86.93061695175861</v>
      </c>
      <c r="Q515" s="15">
        <f t="shared" si="18"/>
        <v>13.0693830482414</v>
      </c>
      <c r="R515" s="15">
        <f t="shared" si="18"/>
        <v>0</v>
      </c>
      <c r="S515" s="29">
        <v>2780.597625400884</v>
      </c>
    </row>
    <row r="516" spans="1:19" s="25" customFormat="1" ht="12" customHeight="1">
      <c r="A516" s="99">
        <v>103</v>
      </c>
      <c r="B516" s="115" t="s">
        <v>472</v>
      </c>
      <c r="C516" s="18" t="s">
        <v>43</v>
      </c>
      <c r="D516" s="19"/>
      <c r="E516" s="98"/>
      <c r="F516" s="20"/>
      <c r="G516" s="20"/>
      <c r="H516" s="21"/>
      <c r="I516" s="21"/>
      <c r="J516" s="22"/>
      <c r="K516" s="22"/>
      <c r="L516" s="22"/>
      <c r="M516" s="22"/>
      <c r="N516" s="21"/>
      <c r="O516" s="30"/>
      <c r="P516" s="30"/>
      <c r="Q516" s="30"/>
      <c r="R516" s="30"/>
      <c r="S516" s="24"/>
    </row>
    <row r="517" spans="1:19" s="25" customFormat="1" ht="12" customHeight="1">
      <c r="A517" s="100"/>
      <c r="B517" s="115"/>
      <c r="C517" s="18" t="s">
        <v>44</v>
      </c>
      <c r="D517" s="19"/>
      <c r="E517" s="98"/>
      <c r="F517" s="20"/>
      <c r="G517" s="20"/>
      <c r="H517" s="21"/>
      <c r="I517" s="21"/>
      <c r="J517" s="22"/>
      <c r="K517" s="22"/>
      <c r="L517" s="22"/>
      <c r="M517" s="22"/>
      <c r="N517" s="21"/>
      <c r="O517" s="30"/>
      <c r="P517" s="30"/>
      <c r="Q517" s="30"/>
      <c r="R517" s="30"/>
      <c r="S517" s="24"/>
    </row>
    <row r="518" spans="1:19" ht="11.25" customHeight="1">
      <c r="A518" s="110" t="s">
        <v>473</v>
      </c>
      <c r="B518" s="112" t="s">
        <v>474</v>
      </c>
      <c r="C518" s="11" t="s">
        <v>37</v>
      </c>
      <c r="D518" s="26" t="s">
        <v>38</v>
      </c>
      <c r="E518" s="26" t="s">
        <v>39</v>
      </c>
      <c r="F518" s="113">
        <v>41894</v>
      </c>
      <c r="G518" s="107" t="s">
        <v>475</v>
      </c>
      <c r="H518" s="27">
        <v>1398</v>
      </c>
      <c r="I518" s="28">
        <v>1649.6399999999999</v>
      </c>
      <c r="J518" s="60">
        <v>0</v>
      </c>
      <c r="K518" s="60">
        <v>14930</v>
      </c>
      <c r="L518" s="60">
        <v>33985</v>
      </c>
      <c r="M518" s="60">
        <v>8214</v>
      </c>
      <c r="N518" s="27">
        <f t="shared" si="17"/>
        <v>57129</v>
      </c>
      <c r="O518" s="15">
        <f t="shared" si="18"/>
        <v>0</v>
      </c>
      <c r="P518" s="15">
        <f t="shared" si="18"/>
        <v>26.13383745558298</v>
      </c>
      <c r="Q518" s="15">
        <f t="shared" si="18"/>
        <v>59.48817588265154</v>
      </c>
      <c r="R518" s="15">
        <f t="shared" si="18"/>
        <v>14.37798666176548</v>
      </c>
      <c r="S518" s="29">
        <v>100833.35694129732</v>
      </c>
    </row>
    <row r="519" spans="1:19" ht="11.25" customHeight="1">
      <c r="A519" s="111"/>
      <c r="B519" s="112"/>
      <c r="C519" s="11" t="s">
        <v>40</v>
      </c>
      <c r="D519" s="26" t="s">
        <v>41</v>
      </c>
      <c r="E519" s="26" t="s">
        <v>39</v>
      </c>
      <c r="F519" s="107"/>
      <c r="G519" s="107"/>
      <c r="H519" s="27">
        <v>1574</v>
      </c>
      <c r="I519" s="28">
        <v>1857.32</v>
      </c>
      <c r="J519" s="60">
        <v>0</v>
      </c>
      <c r="K519" s="60">
        <v>14930</v>
      </c>
      <c r="L519" s="60">
        <v>33985</v>
      </c>
      <c r="M519" s="60">
        <v>8214</v>
      </c>
      <c r="N519" s="27">
        <f t="shared" si="17"/>
        <v>57129</v>
      </c>
      <c r="O519" s="15">
        <f t="shared" si="18"/>
        <v>0</v>
      </c>
      <c r="P519" s="15">
        <f t="shared" si="18"/>
        <v>26.13383745558298</v>
      </c>
      <c r="Q519" s="15">
        <f t="shared" si="18"/>
        <v>59.48817588265154</v>
      </c>
      <c r="R519" s="15">
        <f t="shared" si="18"/>
        <v>14.37798666176548</v>
      </c>
      <c r="S519" s="29">
        <v>100833.35694129732</v>
      </c>
    </row>
    <row r="520" spans="1:19" s="25" customFormat="1" ht="12" customHeight="1">
      <c r="A520" s="99">
        <v>104</v>
      </c>
      <c r="B520" s="115" t="s">
        <v>476</v>
      </c>
      <c r="C520" s="18" t="s">
        <v>43</v>
      </c>
      <c r="D520" s="19"/>
      <c r="E520" s="98"/>
      <c r="F520" s="20"/>
      <c r="G520" s="20"/>
      <c r="H520" s="21"/>
      <c r="I520" s="21"/>
      <c r="J520" s="22"/>
      <c r="K520" s="22"/>
      <c r="L520" s="22"/>
      <c r="M520" s="22"/>
      <c r="N520" s="21"/>
      <c r="O520" s="30"/>
      <c r="P520" s="30"/>
      <c r="Q520" s="30"/>
      <c r="R520" s="30"/>
      <c r="S520" s="24"/>
    </row>
    <row r="521" spans="1:19" s="25" customFormat="1" ht="12" customHeight="1">
      <c r="A521" s="100"/>
      <c r="B521" s="115"/>
      <c r="C521" s="18" t="s">
        <v>44</v>
      </c>
      <c r="D521" s="19"/>
      <c r="E521" s="98"/>
      <c r="F521" s="20"/>
      <c r="G521" s="20"/>
      <c r="H521" s="21"/>
      <c r="I521" s="21"/>
      <c r="J521" s="22"/>
      <c r="K521" s="22"/>
      <c r="L521" s="22"/>
      <c r="M521" s="22"/>
      <c r="N521" s="21"/>
      <c r="O521" s="30"/>
      <c r="P521" s="30"/>
      <c r="Q521" s="30"/>
      <c r="R521" s="30"/>
      <c r="S521" s="24"/>
    </row>
    <row r="522" spans="1:19" ht="11.25" customHeight="1">
      <c r="A522" s="110" t="s">
        <v>477</v>
      </c>
      <c r="B522" s="112" t="s">
        <v>478</v>
      </c>
      <c r="C522" s="11" t="s">
        <v>37</v>
      </c>
      <c r="D522" s="26" t="s">
        <v>38</v>
      </c>
      <c r="E522" s="26" t="s">
        <v>39</v>
      </c>
      <c r="F522" s="113">
        <v>41894</v>
      </c>
      <c r="G522" s="107" t="s">
        <v>475</v>
      </c>
      <c r="H522" s="27">
        <v>1837</v>
      </c>
      <c r="I522" s="28">
        <v>1837</v>
      </c>
      <c r="J522" s="60">
        <v>0</v>
      </c>
      <c r="K522" s="60">
        <v>467</v>
      </c>
      <c r="L522" s="60">
        <v>980</v>
      </c>
      <c r="M522" s="60">
        <v>86</v>
      </c>
      <c r="N522" s="27">
        <f t="shared" si="17"/>
        <v>1533</v>
      </c>
      <c r="O522" s="15">
        <f t="shared" si="18"/>
        <v>0</v>
      </c>
      <c r="P522" s="15">
        <f t="shared" si="18"/>
        <v>30.4631441617743</v>
      </c>
      <c r="Q522" s="15">
        <f t="shared" si="18"/>
        <v>63.926940639269404</v>
      </c>
      <c r="R522" s="15">
        <f t="shared" si="18"/>
        <v>5.609915198956294</v>
      </c>
      <c r="S522" s="29">
        <v>3000.9255403691445</v>
      </c>
    </row>
    <row r="523" spans="1:19" ht="11.25" customHeight="1">
      <c r="A523" s="111"/>
      <c r="B523" s="112"/>
      <c r="C523" s="11" t="s">
        <v>40</v>
      </c>
      <c r="D523" s="26" t="s">
        <v>41</v>
      </c>
      <c r="E523" s="26" t="s">
        <v>39</v>
      </c>
      <c r="F523" s="107"/>
      <c r="G523" s="107"/>
      <c r="H523" s="27">
        <v>2077</v>
      </c>
      <c r="I523" s="28">
        <v>2077</v>
      </c>
      <c r="J523" s="60">
        <v>0</v>
      </c>
      <c r="K523" s="60">
        <v>467</v>
      </c>
      <c r="L523" s="60">
        <v>980</v>
      </c>
      <c r="M523" s="60">
        <v>86</v>
      </c>
      <c r="N523" s="27">
        <f t="shared" si="17"/>
        <v>1533</v>
      </c>
      <c r="O523" s="15">
        <f t="shared" si="18"/>
        <v>0</v>
      </c>
      <c r="P523" s="15">
        <f t="shared" si="18"/>
        <v>30.4631441617743</v>
      </c>
      <c r="Q523" s="15">
        <f t="shared" si="18"/>
        <v>63.926940639269404</v>
      </c>
      <c r="R523" s="15">
        <f t="shared" si="18"/>
        <v>5.609915198956294</v>
      </c>
      <c r="S523" s="29">
        <v>3000.9255403691445</v>
      </c>
    </row>
    <row r="524" spans="1:19" s="25" customFormat="1" ht="12" customHeight="1">
      <c r="A524" s="99">
        <v>105</v>
      </c>
      <c r="B524" s="115" t="s">
        <v>479</v>
      </c>
      <c r="C524" s="18" t="s">
        <v>43</v>
      </c>
      <c r="D524" s="19"/>
      <c r="E524" s="98"/>
      <c r="F524" s="20"/>
      <c r="G524" s="20"/>
      <c r="H524" s="21"/>
      <c r="I524" s="21"/>
      <c r="J524" s="22"/>
      <c r="K524" s="22"/>
      <c r="L524" s="22"/>
      <c r="M524" s="22"/>
      <c r="N524" s="21"/>
      <c r="O524" s="30"/>
      <c r="P524" s="30"/>
      <c r="Q524" s="30"/>
      <c r="R524" s="30"/>
      <c r="S524" s="24"/>
    </row>
    <row r="525" spans="1:19" s="25" customFormat="1" ht="12" customHeight="1">
      <c r="A525" s="100"/>
      <c r="B525" s="115"/>
      <c r="C525" s="18" t="s">
        <v>44</v>
      </c>
      <c r="D525" s="19"/>
      <c r="E525" s="98"/>
      <c r="F525" s="20"/>
      <c r="G525" s="20"/>
      <c r="H525" s="21"/>
      <c r="I525" s="21"/>
      <c r="J525" s="22"/>
      <c r="K525" s="22"/>
      <c r="L525" s="22"/>
      <c r="M525" s="22"/>
      <c r="N525" s="21"/>
      <c r="O525" s="30"/>
      <c r="P525" s="30"/>
      <c r="Q525" s="30"/>
      <c r="R525" s="30"/>
      <c r="S525" s="24"/>
    </row>
    <row r="526" spans="1:19" ht="11.25" customHeight="1">
      <c r="A526" s="110" t="s">
        <v>480</v>
      </c>
      <c r="B526" s="112" t="s">
        <v>481</v>
      </c>
      <c r="C526" s="11" t="s">
        <v>37</v>
      </c>
      <c r="D526" s="26" t="s">
        <v>38</v>
      </c>
      <c r="E526" s="26" t="s">
        <v>39</v>
      </c>
      <c r="F526" s="113">
        <v>41894</v>
      </c>
      <c r="G526" s="107" t="s">
        <v>475</v>
      </c>
      <c r="H526" s="27">
        <v>2427</v>
      </c>
      <c r="I526" s="28">
        <v>2427</v>
      </c>
      <c r="J526" s="60">
        <v>0</v>
      </c>
      <c r="K526" s="60">
        <v>490</v>
      </c>
      <c r="L526" s="60">
        <v>812</v>
      </c>
      <c r="M526" s="60">
        <v>10</v>
      </c>
      <c r="N526" s="27">
        <f aca="true" t="shared" si="19" ref="N526:N589">SUM(J526:M526)</f>
        <v>1312</v>
      </c>
      <c r="O526" s="15">
        <f aca="true" t="shared" si="20" ref="O526:R589">J526/$N526*100</f>
        <v>0</v>
      </c>
      <c r="P526" s="15">
        <f t="shared" si="20"/>
        <v>37.34756097560975</v>
      </c>
      <c r="Q526" s="15">
        <f t="shared" si="20"/>
        <v>61.890243902439025</v>
      </c>
      <c r="R526" s="15">
        <f t="shared" si="20"/>
        <v>0.7621951219512195</v>
      </c>
      <c r="S526" s="29">
        <v>3334.5155866570226</v>
      </c>
    </row>
    <row r="527" spans="1:19" ht="11.25" customHeight="1">
      <c r="A527" s="111"/>
      <c r="B527" s="112"/>
      <c r="C527" s="11" t="s">
        <v>40</v>
      </c>
      <c r="D527" s="26" t="s">
        <v>41</v>
      </c>
      <c r="E527" s="26" t="s">
        <v>39</v>
      </c>
      <c r="F527" s="107"/>
      <c r="G527" s="107"/>
      <c r="H527" s="27">
        <v>2657</v>
      </c>
      <c r="I527" s="28">
        <v>2657</v>
      </c>
      <c r="J527" s="60">
        <v>0</v>
      </c>
      <c r="K527" s="60">
        <v>490</v>
      </c>
      <c r="L527" s="60">
        <v>812</v>
      </c>
      <c r="M527" s="60">
        <v>10</v>
      </c>
      <c r="N527" s="27">
        <f t="shared" si="19"/>
        <v>1312</v>
      </c>
      <c r="O527" s="15">
        <f t="shared" si="20"/>
        <v>0</v>
      </c>
      <c r="P527" s="15">
        <f t="shared" si="20"/>
        <v>37.34756097560975</v>
      </c>
      <c r="Q527" s="15">
        <f t="shared" si="20"/>
        <v>61.890243902439025</v>
      </c>
      <c r="R527" s="15">
        <f t="shared" si="20"/>
        <v>0.7621951219512195</v>
      </c>
      <c r="S527" s="29">
        <v>3334.5155866570226</v>
      </c>
    </row>
    <row r="528" spans="1:19" s="25" customFormat="1" ht="12" customHeight="1">
      <c r="A528" s="99">
        <v>106</v>
      </c>
      <c r="B528" s="115" t="s">
        <v>482</v>
      </c>
      <c r="C528" s="18" t="s">
        <v>43</v>
      </c>
      <c r="D528" s="19"/>
      <c r="E528" s="98"/>
      <c r="F528" s="20"/>
      <c r="G528" s="20"/>
      <c r="H528" s="21"/>
      <c r="I528" s="21"/>
      <c r="J528" s="22"/>
      <c r="K528" s="22"/>
      <c r="L528" s="22"/>
      <c r="M528" s="22"/>
      <c r="N528" s="21"/>
      <c r="O528" s="30"/>
      <c r="P528" s="30"/>
      <c r="Q528" s="30"/>
      <c r="R528" s="30"/>
      <c r="S528" s="24"/>
    </row>
    <row r="529" spans="1:19" s="25" customFormat="1" ht="12" customHeight="1">
      <c r="A529" s="100"/>
      <c r="B529" s="115"/>
      <c r="C529" s="18" t="s">
        <v>44</v>
      </c>
      <c r="D529" s="19"/>
      <c r="E529" s="98"/>
      <c r="F529" s="20"/>
      <c r="G529" s="20"/>
      <c r="H529" s="21"/>
      <c r="I529" s="21"/>
      <c r="J529" s="22"/>
      <c r="K529" s="22"/>
      <c r="L529" s="22"/>
      <c r="M529" s="22"/>
      <c r="N529" s="21"/>
      <c r="O529" s="30"/>
      <c r="P529" s="30"/>
      <c r="Q529" s="30"/>
      <c r="R529" s="30"/>
      <c r="S529" s="24"/>
    </row>
    <row r="530" spans="1:19" ht="11.25" customHeight="1">
      <c r="A530" s="110" t="s">
        <v>483</v>
      </c>
      <c r="B530" s="112" t="s">
        <v>484</v>
      </c>
      <c r="C530" s="11" t="s">
        <v>37</v>
      </c>
      <c r="D530" s="26" t="s">
        <v>38</v>
      </c>
      <c r="E530" s="26" t="s">
        <v>39</v>
      </c>
      <c r="F530" s="113">
        <v>41894</v>
      </c>
      <c r="G530" s="107" t="s">
        <v>475</v>
      </c>
      <c r="H530" s="27">
        <v>2538</v>
      </c>
      <c r="I530" s="28">
        <v>2538</v>
      </c>
      <c r="J530" s="60">
        <v>0</v>
      </c>
      <c r="K530" s="60">
        <v>399</v>
      </c>
      <c r="L530" s="60">
        <v>279</v>
      </c>
      <c r="M530" s="60">
        <v>82</v>
      </c>
      <c r="N530" s="27">
        <f t="shared" si="19"/>
        <v>760</v>
      </c>
      <c r="O530" s="15">
        <f t="shared" si="20"/>
        <v>0</v>
      </c>
      <c r="P530" s="15">
        <f t="shared" si="20"/>
        <v>52.5</v>
      </c>
      <c r="Q530" s="15">
        <f t="shared" si="20"/>
        <v>36.71052631578947</v>
      </c>
      <c r="R530" s="15">
        <f t="shared" si="20"/>
        <v>10.789473684210527</v>
      </c>
      <c r="S530" s="29">
        <v>1946.6066585690003</v>
      </c>
    </row>
    <row r="531" spans="1:19" ht="11.25" customHeight="1">
      <c r="A531" s="111"/>
      <c r="B531" s="112"/>
      <c r="C531" s="11" t="s">
        <v>40</v>
      </c>
      <c r="D531" s="26" t="s">
        <v>41</v>
      </c>
      <c r="E531" s="26" t="s">
        <v>39</v>
      </c>
      <c r="F531" s="107"/>
      <c r="G531" s="107"/>
      <c r="H531" s="27">
        <v>2596</v>
      </c>
      <c r="I531" s="28">
        <v>2596</v>
      </c>
      <c r="J531" s="60">
        <v>0</v>
      </c>
      <c r="K531" s="60">
        <v>399</v>
      </c>
      <c r="L531" s="60">
        <v>279</v>
      </c>
      <c r="M531" s="60">
        <v>82</v>
      </c>
      <c r="N531" s="27">
        <f t="shared" si="19"/>
        <v>760</v>
      </c>
      <c r="O531" s="15">
        <f t="shared" si="20"/>
        <v>0</v>
      </c>
      <c r="P531" s="15">
        <f t="shared" si="20"/>
        <v>52.5</v>
      </c>
      <c r="Q531" s="15">
        <f t="shared" si="20"/>
        <v>36.71052631578947</v>
      </c>
      <c r="R531" s="15">
        <f t="shared" si="20"/>
        <v>10.789473684210527</v>
      </c>
      <c r="S531" s="29">
        <v>1946.6066585690003</v>
      </c>
    </row>
    <row r="532" spans="1:19" ht="11.25" customHeight="1">
      <c r="A532" s="110" t="s">
        <v>485</v>
      </c>
      <c r="B532" s="112" t="s">
        <v>474</v>
      </c>
      <c r="C532" s="11" t="s">
        <v>37</v>
      </c>
      <c r="D532" s="26" t="s">
        <v>38</v>
      </c>
      <c r="E532" s="26" t="s">
        <v>39</v>
      </c>
      <c r="F532" s="113">
        <v>41894</v>
      </c>
      <c r="G532" s="107" t="s">
        <v>475</v>
      </c>
      <c r="H532" s="27">
        <v>1398</v>
      </c>
      <c r="I532" s="28">
        <v>1649.6399999999999</v>
      </c>
      <c r="J532" s="60">
        <v>0</v>
      </c>
      <c r="K532" s="60">
        <v>868</v>
      </c>
      <c r="L532" s="60">
        <v>2026</v>
      </c>
      <c r="M532" s="60">
        <v>169</v>
      </c>
      <c r="N532" s="27">
        <f t="shared" si="19"/>
        <v>3063</v>
      </c>
      <c r="O532" s="15">
        <f t="shared" si="20"/>
        <v>0</v>
      </c>
      <c r="P532" s="15">
        <f t="shared" si="20"/>
        <v>28.33823049298074</v>
      </c>
      <c r="Q532" s="15">
        <f t="shared" si="20"/>
        <v>66.14430297094353</v>
      </c>
      <c r="R532" s="15">
        <f t="shared" si="20"/>
        <v>5.517466536075743</v>
      </c>
      <c r="S532" s="29">
        <v>5389.235782376981</v>
      </c>
    </row>
    <row r="533" spans="1:19" ht="11.25" customHeight="1">
      <c r="A533" s="111"/>
      <c r="B533" s="112"/>
      <c r="C533" s="11" t="s">
        <v>40</v>
      </c>
      <c r="D533" s="26" t="s">
        <v>41</v>
      </c>
      <c r="E533" s="26" t="s">
        <v>39</v>
      </c>
      <c r="F533" s="107"/>
      <c r="G533" s="107"/>
      <c r="H533" s="27">
        <v>1574</v>
      </c>
      <c r="I533" s="28">
        <v>1857.32</v>
      </c>
      <c r="J533" s="60">
        <v>0</v>
      </c>
      <c r="K533" s="60">
        <v>868</v>
      </c>
      <c r="L533" s="60">
        <v>2026</v>
      </c>
      <c r="M533" s="60">
        <v>169</v>
      </c>
      <c r="N533" s="27">
        <f t="shared" si="19"/>
        <v>3063</v>
      </c>
      <c r="O533" s="15">
        <f t="shared" si="20"/>
        <v>0</v>
      </c>
      <c r="P533" s="15">
        <f t="shared" si="20"/>
        <v>28.33823049298074</v>
      </c>
      <c r="Q533" s="15">
        <f t="shared" si="20"/>
        <v>66.14430297094353</v>
      </c>
      <c r="R533" s="15">
        <f t="shared" si="20"/>
        <v>5.517466536075743</v>
      </c>
      <c r="S533" s="29">
        <v>5389.235782376981</v>
      </c>
    </row>
    <row r="534" spans="1:19" s="25" customFormat="1" ht="12" customHeight="1">
      <c r="A534" s="99">
        <v>107</v>
      </c>
      <c r="B534" s="115" t="s">
        <v>486</v>
      </c>
      <c r="C534" s="18" t="s">
        <v>43</v>
      </c>
      <c r="D534" s="19"/>
      <c r="E534" s="98"/>
      <c r="F534" s="20"/>
      <c r="G534" s="20"/>
      <c r="H534" s="21"/>
      <c r="I534" s="21"/>
      <c r="J534" s="22"/>
      <c r="K534" s="22"/>
      <c r="L534" s="22"/>
      <c r="M534" s="22"/>
      <c r="N534" s="21"/>
      <c r="O534" s="30"/>
      <c r="P534" s="30"/>
      <c r="Q534" s="30"/>
      <c r="R534" s="30"/>
      <c r="S534" s="24"/>
    </row>
    <row r="535" spans="1:19" s="25" customFormat="1" ht="12" customHeight="1">
      <c r="A535" s="100"/>
      <c r="B535" s="115"/>
      <c r="C535" s="18" t="s">
        <v>44</v>
      </c>
      <c r="D535" s="19"/>
      <c r="E535" s="98"/>
      <c r="F535" s="20"/>
      <c r="G535" s="20"/>
      <c r="H535" s="21"/>
      <c r="I535" s="21"/>
      <c r="J535" s="22"/>
      <c r="K535" s="22"/>
      <c r="L535" s="22"/>
      <c r="M535" s="22"/>
      <c r="N535" s="21"/>
      <c r="O535" s="30"/>
      <c r="P535" s="30"/>
      <c r="Q535" s="30"/>
      <c r="R535" s="30"/>
      <c r="S535" s="24"/>
    </row>
    <row r="536" spans="1:19" ht="11.25" customHeight="1">
      <c r="A536" s="110" t="s">
        <v>487</v>
      </c>
      <c r="B536" s="112" t="s">
        <v>488</v>
      </c>
      <c r="C536" s="11" t="s">
        <v>37</v>
      </c>
      <c r="D536" s="26" t="s">
        <v>38</v>
      </c>
      <c r="E536" s="26" t="s">
        <v>39</v>
      </c>
      <c r="F536" s="113">
        <v>41894</v>
      </c>
      <c r="G536" s="107" t="s">
        <v>475</v>
      </c>
      <c r="H536" s="27">
        <v>2223</v>
      </c>
      <c r="I536" s="28">
        <v>2223</v>
      </c>
      <c r="J536" s="60">
        <v>0</v>
      </c>
      <c r="K536" s="60">
        <v>930</v>
      </c>
      <c r="L536" s="60">
        <v>1494</v>
      </c>
      <c r="M536" s="60">
        <v>125</v>
      </c>
      <c r="N536" s="27">
        <f t="shared" si="19"/>
        <v>2549</v>
      </c>
      <c r="O536" s="15">
        <f t="shared" si="20"/>
        <v>0</v>
      </c>
      <c r="P536" s="15">
        <f t="shared" si="20"/>
        <v>36.48489603766183</v>
      </c>
      <c r="Q536" s="15">
        <f t="shared" si="20"/>
        <v>58.61122008630836</v>
      </c>
      <c r="R536" s="15">
        <f t="shared" si="20"/>
        <v>4.903883876029816</v>
      </c>
      <c r="S536" s="29">
        <v>5941.408412850001</v>
      </c>
    </row>
    <row r="537" spans="1:19" ht="11.25" customHeight="1">
      <c r="A537" s="111"/>
      <c r="B537" s="112"/>
      <c r="C537" s="11" t="s">
        <v>40</v>
      </c>
      <c r="D537" s="26" t="s">
        <v>41</v>
      </c>
      <c r="E537" s="26" t="s">
        <v>39</v>
      </c>
      <c r="F537" s="107"/>
      <c r="G537" s="107"/>
      <c r="H537" s="27">
        <v>2439</v>
      </c>
      <c r="I537" s="28">
        <v>2439</v>
      </c>
      <c r="J537" s="60">
        <v>0</v>
      </c>
      <c r="K537" s="60">
        <v>930</v>
      </c>
      <c r="L537" s="60">
        <v>1494</v>
      </c>
      <c r="M537" s="60">
        <v>125</v>
      </c>
      <c r="N537" s="27">
        <f t="shared" si="19"/>
        <v>2549</v>
      </c>
      <c r="O537" s="15">
        <f t="shared" si="20"/>
        <v>0</v>
      </c>
      <c r="P537" s="15">
        <f t="shared" si="20"/>
        <v>36.48489603766183</v>
      </c>
      <c r="Q537" s="15">
        <f t="shared" si="20"/>
        <v>58.61122008630836</v>
      </c>
      <c r="R537" s="15">
        <f t="shared" si="20"/>
        <v>4.903883876029816</v>
      </c>
      <c r="S537" s="29">
        <v>5941.408412850001</v>
      </c>
    </row>
    <row r="538" spans="1:19" s="25" customFormat="1" ht="12" customHeight="1">
      <c r="A538" s="99">
        <v>108</v>
      </c>
      <c r="B538" s="115" t="s">
        <v>489</v>
      </c>
      <c r="C538" s="18" t="s">
        <v>43</v>
      </c>
      <c r="D538" s="19"/>
      <c r="E538" s="98"/>
      <c r="F538" s="20"/>
      <c r="G538" s="20"/>
      <c r="H538" s="21"/>
      <c r="I538" s="21"/>
      <c r="J538" s="22"/>
      <c r="K538" s="22"/>
      <c r="L538" s="22"/>
      <c r="M538" s="22"/>
      <c r="N538" s="21"/>
      <c r="O538" s="30"/>
      <c r="P538" s="30"/>
      <c r="Q538" s="30"/>
      <c r="R538" s="30"/>
      <c r="S538" s="24"/>
    </row>
    <row r="539" spans="1:19" s="25" customFormat="1" ht="12" customHeight="1">
      <c r="A539" s="100"/>
      <c r="B539" s="115"/>
      <c r="C539" s="18" t="s">
        <v>44</v>
      </c>
      <c r="D539" s="19"/>
      <c r="E539" s="98"/>
      <c r="F539" s="20"/>
      <c r="G539" s="20"/>
      <c r="H539" s="21"/>
      <c r="I539" s="21"/>
      <c r="J539" s="22"/>
      <c r="K539" s="22"/>
      <c r="L539" s="22"/>
      <c r="M539" s="22"/>
      <c r="N539" s="21"/>
      <c r="O539" s="30"/>
      <c r="P539" s="30"/>
      <c r="Q539" s="30"/>
      <c r="R539" s="30"/>
      <c r="S539" s="24"/>
    </row>
    <row r="540" spans="1:19" ht="11.25" customHeight="1">
      <c r="A540" s="110" t="s">
        <v>490</v>
      </c>
      <c r="B540" s="112" t="s">
        <v>491</v>
      </c>
      <c r="C540" s="11" t="s">
        <v>37</v>
      </c>
      <c r="D540" s="26" t="s">
        <v>38</v>
      </c>
      <c r="E540" s="26" t="s">
        <v>39</v>
      </c>
      <c r="F540" s="113">
        <v>41894</v>
      </c>
      <c r="G540" s="107" t="s">
        <v>475</v>
      </c>
      <c r="H540" s="27">
        <v>2396</v>
      </c>
      <c r="I540" s="28">
        <v>2396</v>
      </c>
      <c r="J540" s="60">
        <v>0</v>
      </c>
      <c r="K540" s="60">
        <v>1029</v>
      </c>
      <c r="L540" s="60">
        <v>1585</v>
      </c>
      <c r="M540" s="60">
        <v>147</v>
      </c>
      <c r="N540" s="27">
        <f t="shared" si="19"/>
        <v>2761</v>
      </c>
      <c r="O540" s="15">
        <f t="shared" si="20"/>
        <v>0</v>
      </c>
      <c r="P540" s="15">
        <f t="shared" si="20"/>
        <v>37.269105396595435</v>
      </c>
      <c r="Q540" s="15">
        <f t="shared" si="20"/>
        <v>57.40673668960522</v>
      </c>
      <c r="R540" s="15">
        <f t="shared" si="20"/>
        <v>5.324157913799348</v>
      </c>
      <c r="S540" s="29">
        <v>7205.5955204065</v>
      </c>
    </row>
    <row r="541" spans="1:19" ht="11.25" customHeight="1">
      <c r="A541" s="111"/>
      <c r="B541" s="112"/>
      <c r="C541" s="11" t="s">
        <v>40</v>
      </c>
      <c r="D541" s="26" t="s">
        <v>41</v>
      </c>
      <c r="E541" s="26" t="s">
        <v>39</v>
      </c>
      <c r="F541" s="107"/>
      <c r="G541" s="107"/>
      <c r="H541" s="27">
        <v>2711</v>
      </c>
      <c r="I541" s="28">
        <v>2711</v>
      </c>
      <c r="J541" s="60">
        <v>0</v>
      </c>
      <c r="K541" s="60">
        <v>1029</v>
      </c>
      <c r="L541" s="60">
        <v>1585</v>
      </c>
      <c r="M541" s="60">
        <v>147</v>
      </c>
      <c r="N541" s="27">
        <f t="shared" si="19"/>
        <v>2761</v>
      </c>
      <c r="O541" s="15">
        <f t="shared" si="20"/>
        <v>0</v>
      </c>
      <c r="P541" s="15">
        <f t="shared" si="20"/>
        <v>37.269105396595435</v>
      </c>
      <c r="Q541" s="15">
        <f t="shared" si="20"/>
        <v>57.40673668960522</v>
      </c>
      <c r="R541" s="15">
        <f t="shared" si="20"/>
        <v>5.324157913799348</v>
      </c>
      <c r="S541" s="29">
        <v>7205.5955204065</v>
      </c>
    </row>
    <row r="542" spans="1:19" s="25" customFormat="1" ht="12" customHeight="1">
      <c r="A542" s="99">
        <v>109</v>
      </c>
      <c r="B542" s="115" t="s">
        <v>492</v>
      </c>
      <c r="C542" s="18" t="s">
        <v>43</v>
      </c>
      <c r="D542" s="19"/>
      <c r="E542" s="98"/>
      <c r="F542" s="20"/>
      <c r="G542" s="20"/>
      <c r="H542" s="21"/>
      <c r="I542" s="21"/>
      <c r="J542" s="22"/>
      <c r="K542" s="22"/>
      <c r="L542" s="22"/>
      <c r="M542" s="22"/>
      <c r="N542" s="21"/>
      <c r="O542" s="30"/>
      <c r="P542" s="30"/>
      <c r="Q542" s="30"/>
      <c r="R542" s="30"/>
      <c r="S542" s="24"/>
    </row>
    <row r="543" spans="1:19" s="25" customFormat="1" ht="12" customHeight="1">
      <c r="A543" s="100"/>
      <c r="B543" s="115"/>
      <c r="C543" s="18" t="s">
        <v>44</v>
      </c>
      <c r="D543" s="19"/>
      <c r="E543" s="98"/>
      <c r="F543" s="20"/>
      <c r="G543" s="20"/>
      <c r="H543" s="21"/>
      <c r="I543" s="21"/>
      <c r="J543" s="22"/>
      <c r="K543" s="22"/>
      <c r="L543" s="22"/>
      <c r="M543" s="22"/>
      <c r="N543" s="21"/>
      <c r="O543" s="30"/>
      <c r="P543" s="30"/>
      <c r="Q543" s="30"/>
      <c r="R543" s="30"/>
      <c r="S543" s="24"/>
    </row>
    <row r="544" spans="1:19" ht="11.25" customHeight="1">
      <c r="A544" s="110" t="s">
        <v>493</v>
      </c>
      <c r="B544" s="112" t="s">
        <v>404</v>
      </c>
      <c r="C544" s="11" t="s">
        <v>37</v>
      </c>
      <c r="D544" s="26" t="s">
        <v>38</v>
      </c>
      <c r="E544" s="26" t="s">
        <v>39</v>
      </c>
      <c r="F544" s="113">
        <v>41682</v>
      </c>
      <c r="G544" s="107" t="s">
        <v>406</v>
      </c>
      <c r="H544" s="27">
        <v>1268</v>
      </c>
      <c r="I544" s="28">
        <v>1496.24</v>
      </c>
      <c r="J544" s="60">
        <v>0</v>
      </c>
      <c r="K544" s="60">
        <v>2580</v>
      </c>
      <c r="L544" s="60">
        <v>10825</v>
      </c>
      <c r="M544" s="60">
        <v>3235</v>
      </c>
      <c r="N544" s="27">
        <f t="shared" si="19"/>
        <v>16640</v>
      </c>
      <c r="O544" s="15">
        <f t="shared" si="20"/>
        <v>0</v>
      </c>
      <c r="P544" s="15">
        <f t="shared" si="20"/>
        <v>15.504807692307693</v>
      </c>
      <c r="Q544" s="15">
        <f t="shared" si="20"/>
        <v>65.05408653846155</v>
      </c>
      <c r="R544" s="15">
        <f t="shared" si="20"/>
        <v>19.441105769230766</v>
      </c>
      <c r="S544" s="29">
        <v>24091.57951663181</v>
      </c>
    </row>
    <row r="545" spans="1:19" ht="11.25" customHeight="1">
      <c r="A545" s="111"/>
      <c r="B545" s="112"/>
      <c r="C545" s="11" t="s">
        <v>40</v>
      </c>
      <c r="D545" s="26" t="s">
        <v>41</v>
      </c>
      <c r="E545" s="26" t="s">
        <v>39</v>
      </c>
      <c r="F545" s="107"/>
      <c r="G545" s="107"/>
      <c r="H545" s="27">
        <v>1438</v>
      </c>
      <c r="I545" s="28">
        <v>1696.84</v>
      </c>
      <c r="J545" s="60">
        <v>0</v>
      </c>
      <c r="K545" s="60">
        <v>2580</v>
      </c>
      <c r="L545" s="60">
        <v>10825</v>
      </c>
      <c r="M545" s="60">
        <v>3235</v>
      </c>
      <c r="N545" s="27">
        <f t="shared" si="19"/>
        <v>16640</v>
      </c>
      <c r="O545" s="15">
        <f t="shared" si="20"/>
        <v>0</v>
      </c>
      <c r="P545" s="15">
        <f t="shared" si="20"/>
        <v>15.504807692307693</v>
      </c>
      <c r="Q545" s="15">
        <f t="shared" si="20"/>
        <v>65.05408653846155</v>
      </c>
      <c r="R545" s="15">
        <f t="shared" si="20"/>
        <v>19.441105769230766</v>
      </c>
      <c r="S545" s="29">
        <v>24091.57951663181</v>
      </c>
    </row>
    <row r="546" spans="1:19" ht="11.25" customHeight="1">
      <c r="A546" s="110" t="s">
        <v>494</v>
      </c>
      <c r="B546" s="112" t="s">
        <v>495</v>
      </c>
      <c r="C546" s="11" t="s">
        <v>37</v>
      </c>
      <c r="D546" s="26" t="s">
        <v>38</v>
      </c>
      <c r="E546" s="26" t="s">
        <v>39</v>
      </c>
      <c r="F546" s="113">
        <v>41894</v>
      </c>
      <c r="G546" s="107" t="s">
        <v>475</v>
      </c>
      <c r="H546" s="27">
        <v>1620</v>
      </c>
      <c r="I546" s="28">
        <v>1620</v>
      </c>
      <c r="J546" s="60">
        <v>0</v>
      </c>
      <c r="K546" s="60">
        <v>791</v>
      </c>
      <c r="L546" s="60">
        <v>1990</v>
      </c>
      <c r="M546" s="60">
        <v>269</v>
      </c>
      <c r="N546" s="27">
        <f t="shared" si="19"/>
        <v>3050</v>
      </c>
      <c r="O546" s="15">
        <f t="shared" si="20"/>
        <v>0</v>
      </c>
      <c r="P546" s="15">
        <f t="shared" si="20"/>
        <v>25.934426229508194</v>
      </c>
      <c r="Q546" s="15">
        <f t="shared" si="20"/>
        <v>65.24590163934427</v>
      </c>
      <c r="R546" s="15">
        <f t="shared" si="20"/>
        <v>8.819672131147541</v>
      </c>
      <c r="S546" s="29">
        <v>5076.603371348766</v>
      </c>
    </row>
    <row r="547" spans="1:19" ht="11.25" customHeight="1">
      <c r="A547" s="111"/>
      <c r="B547" s="112"/>
      <c r="C547" s="11" t="s">
        <v>40</v>
      </c>
      <c r="D547" s="26" t="s">
        <v>41</v>
      </c>
      <c r="E547" s="26" t="s">
        <v>39</v>
      </c>
      <c r="F547" s="107"/>
      <c r="G547" s="107"/>
      <c r="H547" s="27">
        <v>1731</v>
      </c>
      <c r="I547" s="28">
        <v>1731</v>
      </c>
      <c r="J547" s="60">
        <v>0</v>
      </c>
      <c r="K547" s="60">
        <v>791</v>
      </c>
      <c r="L547" s="60">
        <v>1990</v>
      </c>
      <c r="M547" s="60">
        <v>269</v>
      </c>
      <c r="N547" s="27">
        <f t="shared" si="19"/>
        <v>3050</v>
      </c>
      <c r="O547" s="15">
        <f t="shared" si="20"/>
        <v>0</v>
      </c>
      <c r="P547" s="15">
        <f t="shared" si="20"/>
        <v>25.934426229508194</v>
      </c>
      <c r="Q547" s="15">
        <f t="shared" si="20"/>
        <v>65.24590163934427</v>
      </c>
      <c r="R547" s="15">
        <f t="shared" si="20"/>
        <v>8.819672131147541</v>
      </c>
      <c r="S547" s="29">
        <v>5076.603371348766</v>
      </c>
    </row>
    <row r="548" spans="1:19" s="25" customFormat="1" ht="12" customHeight="1">
      <c r="A548" s="99">
        <v>110</v>
      </c>
      <c r="B548" s="115" t="s">
        <v>496</v>
      </c>
      <c r="C548" s="18" t="s">
        <v>43</v>
      </c>
      <c r="D548" s="19"/>
      <c r="E548" s="98"/>
      <c r="F548" s="20"/>
      <c r="G548" s="20"/>
      <c r="H548" s="21"/>
      <c r="I548" s="21"/>
      <c r="J548" s="22"/>
      <c r="K548" s="22"/>
      <c r="L548" s="22"/>
      <c r="M548" s="22"/>
      <c r="N548" s="21"/>
      <c r="O548" s="30"/>
      <c r="P548" s="30"/>
      <c r="Q548" s="30"/>
      <c r="R548" s="30"/>
      <c r="S548" s="24"/>
    </row>
    <row r="549" spans="1:19" s="25" customFormat="1" ht="12" customHeight="1">
      <c r="A549" s="100"/>
      <c r="B549" s="115"/>
      <c r="C549" s="18" t="s">
        <v>44</v>
      </c>
      <c r="D549" s="19"/>
      <c r="E549" s="98"/>
      <c r="F549" s="20"/>
      <c r="G549" s="20"/>
      <c r="H549" s="21"/>
      <c r="I549" s="21"/>
      <c r="J549" s="22"/>
      <c r="K549" s="22"/>
      <c r="L549" s="22"/>
      <c r="M549" s="22"/>
      <c r="N549" s="21"/>
      <c r="O549" s="30"/>
      <c r="P549" s="30"/>
      <c r="Q549" s="30"/>
      <c r="R549" s="30"/>
      <c r="S549" s="24"/>
    </row>
    <row r="550" spans="1:19" ht="11.25" customHeight="1">
      <c r="A550" s="110" t="s">
        <v>497</v>
      </c>
      <c r="B550" s="112" t="s">
        <v>498</v>
      </c>
      <c r="C550" s="11" t="s">
        <v>37</v>
      </c>
      <c r="D550" s="26" t="s">
        <v>38</v>
      </c>
      <c r="E550" s="26" t="s">
        <v>39</v>
      </c>
      <c r="F550" s="113">
        <v>41894</v>
      </c>
      <c r="G550" s="107" t="s">
        <v>475</v>
      </c>
      <c r="H550" s="27">
        <v>2396</v>
      </c>
      <c r="I550" s="28">
        <v>2396</v>
      </c>
      <c r="J550" s="60">
        <v>0</v>
      </c>
      <c r="K550" s="60">
        <v>1468</v>
      </c>
      <c r="L550" s="60">
        <v>1313</v>
      </c>
      <c r="M550" s="60">
        <v>152</v>
      </c>
      <c r="N550" s="27">
        <f t="shared" si="19"/>
        <v>2933</v>
      </c>
      <c r="O550" s="15">
        <f t="shared" si="20"/>
        <v>0</v>
      </c>
      <c r="P550" s="15">
        <f t="shared" si="20"/>
        <v>50.051142175247186</v>
      </c>
      <c r="Q550" s="15">
        <f t="shared" si="20"/>
        <v>44.76645073303784</v>
      </c>
      <c r="R550" s="15">
        <f t="shared" si="20"/>
        <v>5.182407091714968</v>
      </c>
      <c r="S550" s="29">
        <v>7267.883793849999</v>
      </c>
    </row>
    <row r="551" spans="1:19" ht="11.25" customHeight="1">
      <c r="A551" s="111"/>
      <c r="B551" s="112"/>
      <c r="C551" s="11" t="s">
        <v>40</v>
      </c>
      <c r="D551" s="26" t="s">
        <v>41</v>
      </c>
      <c r="E551" s="26" t="s">
        <v>39</v>
      </c>
      <c r="F551" s="107"/>
      <c r="G551" s="107"/>
      <c r="H551" s="27">
        <v>2560</v>
      </c>
      <c r="I551" s="28">
        <v>2560</v>
      </c>
      <c r="J551" s="60">
        <v>0</v>
      </c>
      <c r="K551" s="60">
        <v>1468</v>
      </c>
      <c r="L551" s="60">
        <v>1313</v>
      </c>
      <c r="M551" s="60">
        <v>152</v>
      </c>
      <c r="N551" s="27">
        <f t="shared" si="19"/>
        <v>2933</v>
      </c>
      <c r="O551" s="15">
        <f t="shared" si="20"/>
        <v>0</v>
      </c>
      <c r="P551" s="15">
        <f t="shared" si="20"/>
        <v>50.051142175247186</v>
      </c>
      <c r="Q551" s="15">
        <f t="shared" si="20"/>
        <v>44.76645073303784</v>
      </c>
      <c r="R551" s="15">
        <f t="shared" si="20"/>
        <v>5.182407091714968</v>
      </c>
      <c r="S551" s="29">
        <v>7267.883793849999</v>
      </c>
    </row>
    <row r="552" spans="1:19" ht="11.25" customHeight="1">
      <c r="A552" s="110" t="s">
        <v>499</v>
      </c>
      <c r="B552" s="112" t="s">
        <v>500</v>
      </c>
      <c r="C552" s="11" t="s">
        <v>37</v>
      </c>
      <c r="D552" s="26" t="s">
        <v>38</v>
      </c>
      <c r="E552" s="26" t="s">
        <v>39</v>
      </c>
      <c r="F552" s="107" t="s">
        <v>346</v>
      </c>
      <c r="G552" s="107" t="s">
        <v>501</v>
      </c>
      <c r="H552" s="27">
        <v>1649</v>
      </c>
      <c r="I552" s="28">
        <v>1649</v>
      </c>
      <c r="J552" s="60">
        <v>0</v>
      </c>
      <c r="K552" s="60">
        <v>350</v>
      </c>
      <c r="L552" s="60">
        <v>4915</v>
      </c>
      <c r="M552" s="60">
        <v>4087</v>
      </c>
      <c r="N552" s="27">
        <f t="shared" si="19"/>
        <v>9352</v>
      </c>
      <c r="O552" s="15">
        <f t="shared" si="20"/>
        <v>0</v>
      </c>
      <c r="P552" s="15">
        <f t="shared" si="20"/>
        <v>3.74251497005988</v>
      </c>
      <c r="Q552" s="15">
        <f t="shared" si="20"/>
        <v>52.55560307955518</v>
      </c>
      <c r="R552" s="15">
        <f t="shared" si="20"/>
        <v>43.701881950384944</v>
      </c>
      <c r="S552" s="29">
        <v>16185.957567861862</v>
      </c>
    </row>
    <row r="553" spans="1:19" ht="11.25" customHeight="1">
      <c r="A553" s="111"/>
      <c r="B553" s="112"/>
      <c r="C553" s="11" t="s">
        <v>40</v>
      </c>
      <c r="D553" s="26" t="s">
        <v>41</v>
      </c>
      <c r="E553" s="26" t="s">
        <v>39</v>
      </c>
      <c r="F553" s="107"/>
      <c r="G553" s="107"/>
      <c r="H553" s="27">
        <v>1813</v>
      </c>
      <c r="I553" s="28">
        <v>1813</v>
      </c>
      <c r="J553" s="60">
        <v>0</v>
      </c>
      <c r="K553" s="60">
        <v>350</v>
      </c>
      <c r="L553" s="60">
        <v>4915</v>
      </c>
      <c r="M553" s="60">
        <v>4087</v>
      </c>
      <c r="N553" s="27">
        <f t="shared" si="19"/>
        <v>9352</v>
      </c>
      <c r="O553" s="15">
        <f t="shared" si="20"/>
        <v>0</v>
      </c>
      <c r="P553" s="15">
        <f t="shared" si="20"/>
        <v>3.74251497005988</v>
      </c>
      <c r="Q553" s="15">
        <f t="shared" si="20"/>
        <v>52.55560307955518</v>
      </c>
      <c r="R553" s="15">
        <f t="shared" si="20"/>
        <v>43.701881950384944</v>
      </c>
      <c r="S553" s="29">
        <v>16185.957567861862</v>
      </c>
    </row>
    <row r="554" spans="1:19" s="25" customFormat="1" ht="12" customHeight="1">
      <c r="A554" s="99">
        <v>111</v>
      </c>
      <c r="B554" s="115" t="s">
        <v>502</v>
      </c>
      <c r="C554" s="18" t="s">
        <v>43</v>
      </c>
      <c r="D554" s="19"/>
      <c r="E554" s="98"/>
      <c r="F554" s="20"/>
      <c r="G554" s="20"/>
      <c r="H554" s="21"/>
      <c r="I554" s="21"/>
      <c r="J554" s="22"/>
      <c r="K554" s="22"/>
      <c r="L554" s="22"/>
      <c r="M554" s="22"/>
      <c r="N554" s="21"/>
      <c r="O554" s="30"/>
      <c r="P554" s="30"/>
      <c r="Q554" s="30"/>
      <c r="R554" s="30"/>
      <c r="S554" s="24"/>
    </row>
    <row r="555" spans="1:19" s="25" customFormat="1" ht="12" customHeight="1">
      <c r="A555" s="100"/>
      <c r="B555" s="115"/>
      <c r="C555" s="18" t="s">
        <v>44</v>
      </c>
      <c r="D555" s="19"/>
      <c r="E555" s="98"/>
      <c r="F555" s="20"/>
      <c r="G555" s="20"/>
      <c r="H555" s="21"/>
      <c r="I555" s="21"/>
      <c r="J555" s="22"/>
      <c r="K555" s="22"/>
      <c r="L555" s="22"/>
      <c r="M555" s="22"/>
      <c r="N555" s="21"/>
      <c r="O555" s="30"/>
      <c r="P555" s="30"/>
      <c r="Q555" s="30"/>
      <c r="R555" s="30"/>
      <c r="S555" s="24"/>
    </row>
    <row r="556" spans="1:19" ht="11.25" customHeight="1">
      <c r="A556" s="110" t="s">
        <v>503</v>
      </c>
      <c r="B556" s="112" t="s">
        <v>504</v>
      </c>
      <c r="C556" s="11" t="s">
        <v>37</v>
      </c>
      <c r="D556" s="26" t="s">
        <v>38</v>
      </c>
      <c r="E556" s="26" t="s">
        <v>39</v>
      </c>
      <c r="F556" s="107" t="s">
        <v>505</v>
      </c>
      <c r="G556" s="107" t="s">
        <v>506</v>
      </c>
      <c r="H556" s="27">
        <v>2934</v>
      </c>
      <c r="I556" s="28">
        <v>2934</v>
      </c>
      <c r="J556" s="60">
        <v>0</v>
      </c>
      <c r="K556" s="60">
        <v>761</v>
      </c>
      <c r="L556" s="60">
        <v>175</v>
      </c>
      <c r="M556" s="60">
        <v>17</v>
      </c>
      <c r="N556" s="27">
        <f t="shared" si="19"/>
        <v>953</v>
      </c>
      <c r="O556" s="15">
        <f t="shared" si="20"/>
        <v>0</v>
      </c>
      <c r="P556" s="15">
        <f t="shared" si="20"/>
        <v>79.85309548793285</v>
      </c>
      <c r="Q556" s="15">
        <f t="shared" si="20"/>
        <v>18.363064008394545</v>
      </c>
      <c r="R556" s="15">
        <f t="shared" si="20"/>
        <v>1.7838405036726128</v>
      </c>
      <c r="S556" s="29">
        <v>2786.467320568</v>
      </c>
    </row>
    <row r="557" spans="1:19" ht="11.25" customHeight="1">
      <c r="A557" s="111"/>
      <c r="B557" s="112"/>
      <c r="C557" s="11" t="s">
        <v>40</v>
      </c>
      <c r="D557" s="26" t="s">
        <v>41</v>
      </c>
      <c r="E557" s="26" t="s">
        <v>39</v>
      </c>
      <c r="F557" s="107"/>
      <c r="G557" s="107"/>
      <c r="H557" s="27">
        <v>2934</v>
      </c>
      <c r="I557" s="28">
        <v>2934</v>
      </c>
      <c r="J557" s="60">
        <v>0</v>
      </c>
      <c r="K557" s="60">
        <v>761</v>
      </c>
      <c r="L557" s="60">
        <v>175</v>
      </c>
      <c r="M557" s="60">
        <v>17</v>
      </c>
      <c r="N557" s="27">
        <f t="shared" si="19"/>
        <v>953</v>
      </c>
      <c r="O557" s="15">
        <f t="shared" si="20"/>
        <v>0</v>
      </c>
      <c r="P557" s="15">
        <f t="shared" si="20"/>
        <v>79.85309548793285</v>
      </c>
      <c r="Q557" s="15">
        <f t="shared" si="20"/>
        <v>18.363064008394545</v>
      </c>
      <c r="R557" s="15">
        <f t="shared" si="20"/>
        <v>1.7838405036726128</v>
      </c>
      <c r="S557" s="29">
        <v>2786.467320568</v>
      </c>
    </row>
    <row r="558" spans="1:19" s="25" customFormat="1" ht="12" customHeight="1">
      <c r="A558" s="99">
        <v>112</v>
      </c>
      <c r="B558" s="115" t="s">
        <v>507</v>
      </c>
      <c r="C558" s="18" t="s">
        <v>43</v>
      </c>
      <c r="D558" s="19"/>
      <c r="E558" s="98"/>
      <c r="F558" s="20"/>
      <c r="G558" s="20"/>
      <c r="H558" s="21"/>
      <c r="I558" s="21"/>
      <c r="J558" s="22"/>
      <c r="K558" s="22"/>
      <c r="L558" s="22"/>
      <c r="M558" s="22"/>
      <c r="N558" s="21"/>
      <c r="O558" s="30"/>
      <c r="P558" s="30"/>
      <c r="Q558" s="30"/>
      <c r="R558" s="30"/>
      <c r="S558" s="24"/>
    </row>
    <row r="559" spans="1:19" s="25" customFormat="1" ht="12" customHeight="1">
      <c r="A559" s="100"/>
      <c r="B559" s="115"/>
      <c r="C559" s="18" t="s">
        <v>44</v>
      </c>
      <c r="D559" s="19"/>
      <c r="E559" s="98"/>
      <c r="F559" s="20"/>
      <c r="G559" s="20"/>
      <c r="H559" s="21"/>
      <c r="I559" s="21"/>
      <c r="J559" s="22"/>
      <c r="K559" s="22"/>
      <c r="L559" s="22"/>
      <c r="M559" s="22"/>
      <c r="N559" s="21"/>
      <c r="O559" s="30"/>
      <c r="P559" s="30"/>
      <c r="Q559" s="30"/>
      <c r="R559" s="30"/>
      <c r="S559" s="24"/>
    </row>
    <row r="560" spans="1:19" ht="11.25" customHeight="1">
      <c r="A560" s="110" t="s">
        <v>508</v>
      </c>
      <c r="B560" s="112" t="s">
        <v>504</v>
      </c>
      <c r="C560" s="11" t="s">
        <v>37</v>
      </c>
      <c r="D560" s="26" t="s">
        <v>38</v>
      </c>
      <c r="E560" s="26" t="s">
        <v>39</v>
      </c>
      <c r="F560" s="107" t="s">
        <v>505</v>
      </c>
      <c r="G560" s="107" t="s">
        <v>506</v>
      </c>
      <c r="H560" s="27">
        <v>2934</v>
      </c>
      <c r="I560" s="28">
        <v>2934</v>
      </c>
      <c r="J560" s="60">
        <v>0</v>
      </c>
      <c r="K560" s="60">
        <v>248</v>
      </c>
      <c r="L560" s="60">
        <v>754</v>
      </c>
      <c r="M560" s="60">
        <v>14</v>
      </c>
      <c r="N560" s="27">
        <f t="shared" si="19"/>
        <v>1016</v>
      </c>
      <c r="O560" s="15">
        <f t="shared" si="20"/>
        <v>0</v>
      </c>
      <c r="P560" s="15">
        <f t="shared" si="20"/>
        <v>24.409448818897637</v>
      </c>
      <c r="Q560" s="15">
        <f t="shared" si="20"/>
        <v>74.21259842519686</v>
      </c>
      <c r="R560" s="15">
        <f t="shared" si="20"/>
        <v>1.3779527559055118</v>
      </c>
      <c r="S560" s="29">
        <v>2986.451880384</v>
      </c>
    </row>
    <row r="561" spans="1:19" ht="11.25" customHeight="1">
      <c r="A561" s="111"/>
      <c r="B561" s="112"/>
      <c r="C561" s="11" t="s">
        <v>40</v>
      </c>
      <c r="D561" s="26" t="s">
        <v>41</v>
      </c>
      <c r="E561" s="26" t="s">
        <v>39</v>
      </c>
      <c r="F561" s="107"/>
      <c r="G561" s="107"/>
      <c r="H561" s="27">
        <v>2934</v>
      </c>
      <c r="I561" s="28">
        <v>2934</v>
      </c>
      <c r="J561" s="60">
        <v>0</v>
      </c>
      <c r="K561" s="60">
        <v>248</v>
      </c>
      <c r="L561" s="60">
        <v>754</v>
      </c>
      <c r="M561" s="60">
        <v>14</v>
      </c>
      <c r="N561" s="27">
        <f t="shared" si="19"/>
        <v>1016</v>
      </c>
      <c r="O561" s="15">
        <f t="shared" si="20"/>
        <v>0</v>
      </c>
      <c r="P561" s="15">
        <f t="shared" si="20"/>
        <v>24.409448818897637</v>
      </c>
      <c r="Q561" s="15">
        <f t="shared" si="20"/>
        <v>74.21259842519686</v>
      </c>
      <c r="R561" s="15">
        <f t="shared" si="20"/>
        <v>1.3779527559055118</v>
      </c>
      <c r="S561" s="29">
        <v>2986.451880384</v>
      </c>
    </row>
    <row r="562" spans="1:19" s="25" customFormat="1" ht="12" customHeight="1">
      <c r="A562" s="99">
        <v>113</v>
      </c>
      <c r="B562" s="115" t="s">
        <v>509</v>
      </c>
      <c r="C562" s="18" t="s">
        <v>43</v>
      </c>
      <c r="D562" s="19"/>
      <c r="E562" s="98"/>
      <c r="F562" s="20"/>
      <c r="G562" s="20"/>
      <c r="H562" s="21"/>
      <c r="I562" s="21"/>
      <c r="J562" s="22"/>
      <c r="K562" s="22"/>
      <c r="L562" s="22"/>
      <c r="M562" s="22"/>
      <c r="N562" s="21"/>
      <c r="O562" s="30"/>
      <c r="P562" s="30"/>
      <c r="Q562" s="30"/>
      <c r="R562" s="30"/>
      <c r="S562" s="24"/>
    </row>
    <row r="563" spans="1:19" s="25" customFormat="1" ht="12" customHeight="1">
      <c r="A563" s="100"/>
      <c r="B563" s="115"/>
      <c r="C563" s="18" t="s">
        <v>44</v>
      </c>
      <c r="D563" s="19"/>
      <c r="E563" s="98"/>
      <c r="F563" s="20"/>
      <c r="G563" s="20"/>
      <c r="H563" s="21"/>
      <c r="I563" s="21"/>
      <c r="J563" s="22"/>
      <c r="K563" s="22"/>
      <c r="L563" s="22"/>
      <c r="M563" s="22"/>
      <c r="N563" s="21"/>
      <c r="O563" s="30"/>
      <c r="P563" s="30"/>
      <c r="Q563" s="30"/>
      <c r="R563" s="30"/>
      <c r="S563" s="24"/>
    </row>
    <row r="564" spans="1:19" ht="11.25" customHeight="1">
      <c r="A564" s="110" t="s">
        <v>510</v>
      </c>
      <c r="B564" s="112" t="s">
        <v>504</v>
      </c>
      <c r="C564" s="11" t="s">
        <v>37</v>
      </c>
      <c r="D564" s="26" t="s">
        <v>38</v>
      </c>
      <c r="E564" s="26" t="s">
        <v>39</v>
      </c>
      <c r="F564" s="107" t="s">
        <v>505</v>
      </c>
      <c r="G564" s="107" t="s">
        <v>506</v>
      </c>
      <c r="H564" s="27">
        <v>2934</v>
      </c>
      <c r="I564" s="28">
        <v>2934</v>
      </c>
      <c r="J564" s="60">
        <v>0</v>
      </c>
      <c r="K564" s="60">
        <v>525</v>
      </c>
      <c r="L564" s="60">
        <v>630</v>
      </c>
      <c r="M564" s="60">
        <v>13</v>
      </c>
      <c r="N564" s="27">
        <f t="shared" si="19"/>
        <v>1168</v>
      </c>
      <c r="O564" s="15">
        <f t="shared" si="20"/>
        <v>0</v>
      </c>
      <c r="P564" s="15">
        <f t="shared" si="20"/>
        <v>44.9486301369863</v>
      </c>
      <c r="Q564" s="15">
        <f t="shared" si="20"/>
        <v>53.93835616438356</v>
      </c>
      <c r="R564" s="15">
        <f t="shared" si="20"/>
        <v>1.1130136986301369</v>
      </c>
      <c r="S564" s="29">
        <v>3372.10611452104</v>
      </c>
    </row>
    <row r="565" spans="1:19" ht="11.25" customHeight="1">
      <c r="A565" s="111"/>
      <c r="B565" s="112"/>
      <c r="C565" s="11" t="s">
        <v>40</v>
      </c>
      <c r="D565" s="26" t="s">
        <v>41</v>
      </c>
      <c r="E565" s="26" t="s">
        <v>39</v>
      </c>
      <c r="F565" s="107"/>
      <c r="G565" s="107"/>
      <c r="H565" s="27">
        <v>2934</v>
      </c>
      <c r="I565" s="28">
        <v>2934</v>
      </c>
      <c r="J565" s="60">
        <v>0</v>
      </c>
      <c r="K565" s="60">
        <v>525</v>
      </c>
      <c r="L565" s="60">
        <v>630</v>
      </c>
      <c r="M565" s="60">
        <v>13</v>
      </c>
      <c r="N565" s="27">
        <f t="shared" si="19"/>
        <v>1168</v>
      </c>
      <c r="O565" s="15">
        <f t="shared" si="20"/>
        <v>0</v>
      </c>
      <c r="P565" s="15">
        <f t="shared" si="20"/>
        <v>44.9486301369863</v>
      </c>
      <c r="Q565" s="15">
        <f t="shared" si="20"/>
        <v>53.93835616438356</v>
      </c>
      <c r="R565" s="15">
        <f t="shared" si="20"/>
        <v>1.1130136986301369</v>
      </c>
      <c r="S565" s="29">
        <v>3372.10611452104</v>
      </c>
    </row>
    <row r="566" spans="1:19" s="25" customFormat="1" ht="12" customHeight="1">
      <c r="A566" s="99">
        <v>114</v>
      </c>
      <c r="B566" s="115" t="s">
        <v>511</v>
      </c>
      <c r="C566" s="18" t="s">
        <v>43</v>
      </c>
      <c r="D566" s="19"/>
      <c r="E566" s="98"/>
      <c r="F566" s="20"/>
      <c r="G566" s="20"/>
      <c r="H566" s="21"/>
      <c r="I566" s="21"/>
      <c r="J566" s="22"/>
      <c r="K566" s="22"/>
      <c r="L566" s="22"/>
      <c r="M566" s="22"/>
      <c r="N566" s="21"/>
      <c r="O566" s="30"/>
      <c r="P566" s="30"/>
      <c r="Q566" s="30"/>
      <c r="R566" s="30"/>
      <c r="S566" s="24"/>
    </row>
    <row r="567" spans="1:19" s="25" customFormat="1" ht="12" customHeight="1">
      <c r="A567" s="100"/>
      <c r="B567" s="115"/>
      <c r="C567" s="18" t="s">
        <v>44</v>
      </c>
      <c r="D567" s="19"/>
      <c r="E567" s="98"/>
      <c r="F567" s="20"/>
      <c r="G567" s="20"/>
      <c r="H567" s="21"/>
      <c r="I567" s="21"/>
      <c r="J567" s="22"/>
      <c r="K567" s="22"/>
      <c r="L567" s="22"/>
      <c r="M567" s="22"/>
      <c r="N567" s="21"/>
      <c r="O567" s="30"/>
      <c r="P567" s="30"/>
      <c r="Q567" s="30"/>
      <c r="R567" s="30"/>
      <c r="S567" s="24"/>
    </row>
    <row r="568" spans="1:19" ht="11.25" customHeight="1">
      <c r="A568" s="110" t="s">
        <v>512</v>
      </c>
      <c r="B568" s="112" t="s">
        <v>513</v>
      </c>
      <c r="C568" s="11" t="s">
        <v>37</v>
      </c>
      <c r="D568" s="26" t="s">
        <v>38</v>
      </c>
      <c r="E568" s="26" t="s">
        <v>39</v>
      </c>
      <c r="F568" s="107" t="s">
        <v>346</v>
      </c>
      <c r="G568" s="107" t="s">
        <v>514</v>
      </c>
      <c r="H568" s="27">
        <v>2147</v>
      </c>
      <c r="I568" s="28">
        <v>2147</v>
      </c>
      <c r="J568" s="60">
        <v>0</v>
      </c>
      <c r="K568" s="60">
        <v>5623</v>
      </c>
      <c r="L568" s="60">
        <v>2332</v>
      </c>
      <c r="M568" s="60">
        <v>729</v>
      </c>
      <c r="N568" s="27">
        <f t="shared" si="19"/>
        <v>8684</v>
      </c>
      <c r="O568" s="15">
        <f t="shared" si="20"/>
        <v>0</v>
      </c>
      <c r="P568" s="15">
        <f t="shared" si="20"/>
        <v>64.75126669737448</v>
      </c>
      <c r="Q568" s="15">
        <f t="shared" si="20"/>
        <v>26.853984339014282</v>
      </c>
      <c r="R568" s="15">
        <f t="shared" si="20"/>
        <v>8.394748963611239</v>
      </c>
      <c r="S568" s="29">
        <v>18584.1577069</v>
      </c>
    </row>
    <row r="569" spans="1:19" ht="11.25" customHeight="1">
      <c r="A569" s="111"/>
      <c r="B569" s="112"/>
      <c r="C569" s="11" t="s">
        <v>40</v>
      </c>
      <c r="D569" s="26" t="s">
        <v>41</v>
      </c>
      <c r="E569" s="26" t="s">
        <v>39</v>
      </c>
      <c r="F569" s="107"/>
      <c r="G569" s="107"/>
      <c r="H569" s="27">
        <v>2147</v>
      </c>
      <c r="I569" s="28">
        <v>2147</v>
      </c>
      <c r="J569" s="60">
        <v>0</v>
      </c>
      <c r="K569" s="60">
        <v>5623</v>
      </c>
      <c r="L569" s="60">
        <v>2332</v>
      </c>
      <c r="M569" s="60">
        <v>729</v>
      </c>
      <c r="N569" s="27">
        <f t="shared" si="19"/>
        <v>8684</v>
      </c>
      <c r="O569" s="15">
        <f t="shared" si="20"/>
        <v>0</v>
      </c>
      <c r="P569" s="15">
        <f t="shared" si="20"/>
        <v>64.75126669737448</v>
      </c>
      <c r="Q569" s="15">
        <f t="shared" si="20"/>
        <v>26.853984339014282</v>
      </c>
      <c r="R569" s="15">
        <f t="shared" si="20"/>
        <v>8.394748963611239</v>
      </c>
      <c r="S569" s="29">
        <v>18584.1577069</v>
      </c>
    </row>
    <row r="570" spans="1:19" s="25" customFormat="1" ht="12" customHeight="1">
      <c r="A570" s="99">
        <v>115</v>
      </c>
      <c r="B570" s="115" t="s">
        <v>515</v>
      </c>
      <c r="C570" s="18" t="s">
        <v>43</v>
      </c>
      <c r="D570" s="19"/>
      <c r="E570" s="98"/>
      <c r="F570" s="20"/>
      <c r="G570" s="20"/>
      <c r="H570" s="21"/>
      <c r="I570" s="21"/>
      <c r="J570" s="22"/>
      <c r="K570" s="22"/>
      <c r="L570" s="22"/>
      <c r="M570" s="22"/>
      <c r="N570" s="21"/>
      <c r="O570" s="30"/>
      <c r="P570" s="30"/>
      <c r="Q570" s="30"/>
      <c r="R570" s="30"/>
      <c r="S570" s="24"/>
    </row>
    <row r="571" spans="1:19" s="25" customFormat="1" ht="12" customHeight="1">
      <c r="A571" s="100"/>
      <c r="B571" s="115"/>
      <c r="C571" s="18" t="s">
        <v>44</v>
      </c>
      <c r="D571" s="19"/>
      <c r="E571" s="98"/>
      <c r="F571" s="20"/>
      <c r="G571" s="20"/>
      <c r="H571" s="21"/>
      <c r="I571" s="21"/>
      <c r="J571" s="22"/>
      <c r="K571" s="22"/>
      <c r="L571" s="22"/>
      <c r="M571" s="22"/>
      <c r="N571" s="21"/>
      <c r="O571" s="30"/>
      <c r="P571" s="30"/>
      <c r="Q571" s="30"/>
      <c r="R571" s="30"/>
      <c r="S571" s="24"/>
    </row>
    <row r="572" spans="1:19" ht="11.25" customHeight="1">
      <c r="A572" s="110" t="s">
        <v>516</v>
      </c>
      <c r="B572" s="112" t="s">
        <v>517</v>
      </c>
      <c r="C572" s="11" t="s">
        <v>37</v>
      </c>
      <c r="D572" s="26" t="s">
        <v>38</v>
      </c>
      <c r="E572" s="26" t="s">
        <v>39</v>
      </c>
      <c r="F572" s="107" t="s">
        <v>89</v>
      </c>
      <c r="G572" s="107" t="s">
        <v>518</v>
      </c>
      <c r="H572" s="27">
        <v>2860</v>
      </c>
      <c r="I572" s="28">
        <v>3374.7999999999997</v>
      </c>
      <c r="J572" s="60">
        <v>0</v>
      </c>
      <c r="K572" s="60">
        <v>9480</v>
      </c>
      <c r="L572" s="60">
        <v>23572</v>
      </c>
      <c r="M572" s="60">
        <v>1531</v>
      </c>
      <c r="N572" s="27">
        <f t="shared" si="19"/>
        <v>34583</v>
      </c>
      <c r="O572" s="15">
        <f t="shared" si="20"/>
        <v>0</v>
      </c>
      <c r="P572" s="15">
        <f t="shared" si="20"/>
        <v>27.412312407830434</v>
      </c>
      <c r="Q572" s="15">
        <f t="shared" si="20"/>
        <v>68.16065697018766</v>
      </c>
      <c r="R572" s="15">
        <f t="shared" si="20"/>
        <v>4.427030621981898</v>
      </c>
      <c r="S572" s="29">
        <v>116684.93083928077</v>
      </c>
    </row>
    <row r="573" spans="1:19" ht="11.25" customHeight="1">
      <c r="A573" s="111"/>
      <c r="B573" s="112"/>
      <c r="C573" s="11" t="s">
        <v>40</v>
      </c>
      <c r="D573" s="26" t="s">
        <v>41</v>
      </c>
      <c r="E573" s="26" t="s">
        <v>39</v>
      </c>
      <c r="F573" s="107"/>
      <c r="G573" s="107"/>
      <c r="H573" s="27">
        <v>2860</v>
      </c>
      <c r="I573" s="28">
        <v>3374.7999999999997</v>
      </c>
      <c r="J573" s="60">
        <v>0</v>
      </c>
      <c r="K573" s="60">
        <v>9480</v>
      </c>
      <c r="L573" s="60">
        <v>23572</v>
      </c>
      <c r="M573" s="60">
        <v>1531</v>
      </c>
      <c r="N573" s="27">
        <f t="shared" si="19"/>
        <v>34583</v>
      </c>
      <c r="O573" s="15">
        <f t="shared" si="20"/>
        <v>0</v>
      </c>
      <c r="P573" s="15">
        <f t="shared" si="20"/>
        <v>27.412312407830434</v>
      </c>
      <c r="Q573" s="15">
        <f t="shared" si="20"/>
        <v>68.16065697018766</v>
      </c>
      <c r="R573" s="15">
        <f t="shared" si="20"/>
        <v>4.427030621981898</v>
      </c>
      <c r="S573" s="29">
        <v>116684.93083928077</v>
      </c>
    </row>
    <row r="574" spans="1:19" s="25" customFormat="1" ht="12" customHeight="1">
      <c r="A574" s="99">
        <v>116</v>
      </c>
      <c r="B574" s="115" t="s">
        <v>519</v>
      </c>
      <c r="C574" s="18" t="s">
        <v>43</v>
      </c>
      <c r="D574" s="19"/>
      <c r="E574" s="98"/>
      <c r="F574" s="20"/>
      <c r="G574" s="20"/>
      <c r="H574" s="21"/>
      <c r="I574" s="21"/>
      <c r="J574" s="22"/>
      <c r="K574" s="22"/>
      <c r="L574" s="22"/>
      <c r="M574" s="22"/>
      <c r="N574" s="21"/>
      <c r="O574" s="30"/>
      <c r="P574" s="30"/>
      <c r="Q574" s="30"/>
      <c r="R574" s="30"/>
      <c r="S574" s="24"/>
    </row>
    <row r="575" spans="1:19" s="25" customFormat="1" ht="12" customHeight="1">
      <c r="A575" s="100"/>
      <c r="B575" s="115"/>
      <c r="C575" s="18" t="s">
        <v>44</v>
      </c>
      <c r="D575" s="19"/>
      <c r="E575" s="98"/>
      <c r="F575" s="20"/>
      <c r="G575" s="20"/>
      <c r="H575" s="21"/>
      <c r="I575" s="21"/>
      <c r="J575" s="22"/>
      <c r="K575" s="22"/>
      <c r="L575" s="22"/>
      <c r="M575" s="22"/>
      <c r="N575" s="21"/>
      <c r="O575" s="30"/>
      <c r="P575" s="30"/>
      <c r="Q575" s="30"/>
      <c r="R575" s="30"/>
      <c r="S575" s="24"/>
    </row>
    <row r="576" spans="1:19" ht="11.25" customHeight="1">
      <c r="A576" s="110" t="s">
        <v>520</v>
      </c>
      <c r="B576" s="112" t="s">
        <v>521</v>
      </c>
      <c r="C576" s="11" t="s">
        <v>37</v>
      </c>
      <c r="D576" s="26" t="s">
        <v>38</v>
      </c>
      <c r="E576" s="26" t="s">
        <v>39</v>
      </c>
      <c r="F576" s="107" t="s">
        <v>522</v>
      </c>
      <c r="G576" s="107" t="s">
        <v>523</v>
      </c>
      <c r="H576" s="27">
        <v>2229</v>
      </c>
      <c r="I576" s="28">
        <v>2229</v>
      </c>
      <c r="J576" s="60">
        <v>0</v>
      </c>
      <c r="K576" s="60">
        <v>46</v>
      </c>
      <c r="L576" s="60">
        <v>591</v>
      </c>
      <c r="M576" s="60">
        <v>0</v>
      </c>
      <c r="N576" s="27">
        <f t="shared" si="19"/>
        <v>637</v>
      </c>
      <c r="O576" s="15">
        <f t="shared" si="20"/>
        <v>0</v>
      </c>
      <c r="P576" s="15">
        <f t="shared" si="20"/>
        <v>7.221350078492936</v>
      </c>
      <c r="Q576" s="15">
        <f t="shared" si="20"/>
        <v>92.77864992150707</v>
      </c>
      <c r="R576" s="15">
        <f t="shared" si="20"/>
        <v>0</v>
      </c>
      <c r="S576" s="29">
        <v>1454.2652278799999</v>
      </c>
    </row>
    <row r="577" spans="1:19" ht="11.25" customHeight="1">
      <c r="A577" s="111"/>
      <c r="B577" s="112"/>
      <c r="C577" s="11" t="s">
        <v>40</v>
      </c>
      <c r="D577" s="26" t="s">
        <v>41</v>
      </c>
      <c r="E577" s="26" t="s">
        <v>39</v>
      </c>
      <c r="F577" s="107"/>
      <c r="G577" s="107"/>
      <c r="H577" s="27">
        <v>2364</v>
      </c>
      <c r="I577" s="28">
        <v>2364</v>
      </c>
      <c r="J577" s="60">
        <v>0</v>
      </c>
      <c r="K577" s="60">
        <v>46</v>
      </c>
      <c r="L577" s="60">
        <v>591</v>
      </c>
      <c r="M577" s="60">
        <v>0</v>
      </c>
      <c r="N577" s="27">
        <f t="shared" si="19"/>
        <v>637</v>
      </c>
      <c r="O577" s="15">
        <f t="shared" si="20"/>
        <v>0</v>
      </c>
      <c r="P577" s="15">
        <f t="shared" si="20"/>
        <v>7.221350078492936</v>
      </c>
      <c r="Q577" s="15">
        <f t="shared" si="20"/>
        <v>92.77864992150707</v>
      </c>
      <c r="R577" s="15">
        <f t="shared" si="20"/>
        <v>0</v>
      </c>
      <c r="S577" s="29">
        <v>1454.2652278799999</v>
      </c>
    </row>
    <row r="578" spans="1:19" s="25" customFormat="1" ht="12" customHeight="1">
      <c r="A578" s="99">
        <v>117</v>
      </c>
      <c r="B578" s="115" t="s">
        <v>524</v>
      </c>
      <c r="C578" s="18" t="s">
        <v>43</v>
      </c>
      <c r="D578" s="19"/>
      <c r="E578" s="98"/>
      <c r="F578" s="20"/>
      <c r="G578" s="20"/>
      <c r="H578" s="21"/>
      <c r="I578" s="21"/>
      <c r="J578" s="22"/>
      <c r="K578" s="22"/>
      <c r="L578" s="22"/>
      <c r="M578" s="22"/>
      <c r="N578" s="21"/>
      <c r="O578" s="30"/>
      <c r="P578" s="30"/>
      <c r="Q578" s="30"/>
      <c r="R578" s="30"/>
      <c r="S578" s="24"/>
    </row>
    <row r="579" spans="1:19" s="25" customFormat="1" ht="12" customHeight="1">
      <c r="A579" s="100"/>
      <c r="B579" s="115"/>
      <c r="C579" s="18" t="s">
        <v>44</v>
      </c>
      <c r="D579" s="19"/>
      <c r="E579" s="98"/>
      <c r="F579" s="20"/>
      <c r="G579" s="20"/>
      <c r="H579" s="21"/>
      <c r="I579" s="21"/>
      <c r="J579" s="22"/>
      <c r="K579" s="22"/>
      <c r="L579" s="22"/>
      <c r="M579" s="22"/>
      <c r="N579" s="21"/>
      <c r="O579" s="30"/>
      <c r="P579" s="30"/>
      <c r="Q579" s="30"/>
      <c r="R579" s="30"/>
      <c r="S579" s="24"/>
    </row>
    <row r="580" spans="1:19" ht="11.25" customHeight="1">
      <c r="A580" s="110" t="s">
        <v>525</v>
      </c>
      <c r="B580" s="112" t="s">
        <v>526</v>
      </c>
      <c r="C580" s="11" t="s">
        <v>37</v>
      </c>
      <c r="D580" s="26" t="s">
        <v>38</v>
      </c>
      <c r="E580" s="26" t="s">
        <v>39</v>
      </c>
      <c r="F580" s="113">
        <v>41954</v>
      </c>
      <c r="G580" s="107" t="s">
        <v>527</v>
      </c>
      <c r="H580" s="27">
        <v>2088</v>
      </c>
      <c r="I580" s="28">
        <v>2088</v>
      </c>
      <c r="J580" s="60">
        <v>0</v>
      </c>
      <c r="K580" s="60">
        <v>1207</v>
      </c>
      <c r="L580" s="60">
        <v>437</v>
      </c>
      <c r="M580" s="60">
        <v>592</v>
      </c>
      <c r="N580" s="27">
        <f t="shared" si="19"/>
        <v>2236</v>
      </c>
      <c r="O580" s="15">
        <f t="shared" si="20"/>
        <v>0</v>
      </c>
      <c r="P580" s="15">
        <f t="shared" si="20"/>
        <v>53.98032200357782</v>
      </c>
      <c r="Q580" s="15">
        <f t="shared" si="20"/>
        <v>19.5438282647585</v>
      </c>
      <c r="R580" s="15">
        <f t="shared" si="20"/>
        <v>26.475849731663686</v>
      </c>
      <c r="S580" s="29">
        <v>4756.3444893000005</v>
      </c>
    </row>
    <row r="581" spans="1:19" ht="11.25" customHeight="1">
      <c r="A581" s="111"/>
      <c r="B581" s="112"/>
      <c r="C581" s="11" t="s">
        <v>40</v>
      </c>
      <c r="D581" s="26" t="s">
        <v>41</v>
      </c>
      <c r="E581" s="26" t="s">
        <v>39</v>
      </c>
      <c r="F581" s="107"/>
      <c r="G581" s="107"/>
      <c r="H581" s="27">
        <v>2185</v>
      </c>
      <c r="I581" s="28">
        <v>2185</v>
      </c>
      <c r="J581" s="60">
        <v>0</v>
      </c>
      <c r="K581" s="60">
        <v>1207</v>
      </c>
      <c r="L581" s="60">
        <v>437</v>
      </c>
      <c r="M581" s="60">
        <v>592</v>
      </c>
      <c r="N581" s="27">
        <f t="shared" si="19"/>
        <v>2236</v>
      </c>
      <c r="O581" s="15">
        <f t="shared" si="20"/>
        <v>0</v>
      </c>
      <c r="P581" s="15">
        <f t="shared" si="20"/>
        <v>53.98032200357782</v>
      </c>
      <c r="Q581" s="15">
        <f t="shared" si="20"/>
        <v>19.5438282647585</v>
      </c>
      <c r="R581" s="15">
        <f t="shared" si="20"/>
        <v>26.475849731663686</v>
      </c>
      <c r="S581" s="29">
        <v>4756.3444893000005</v>
      </c>
    </row>
    <row r="582" spans="1:19" s="25" customFormat="1" ht="12" customHeight="1">
      <c r="A582" s="99">
        <v>118</v>
      </c>
      <c r="B582" s="115" t="s">
        <v>528</v>
      </c>
      <c r="C582" s="18" t="s">
        <v>43</v>
      </c>
      <c r="D582" s="19"/>
      <c r="E582" s="98"/>
      <c r="F582" s="20"/>
      <c r="G582" s="20"/>
      <c r="H582" s="21"/>
      <c r="I582" s="21"/>
      <c r="J582" s="22"/>
      <c r="K582" s="22"/>
      <c r="L582" s="22"/>
      <c r="M582" s="22"/>
      <c r="N582" s="21"/>
      <c r="O582" s="30"/>
      <c r="P582" s="30"/>
      <c r="Q582" s="30"/>
      <c r="R582" s="30"/>
      <c r="S582" s="24"/>
    </row>
    <row r="583" spans="1:19" s="25" customFormat="1" ht="12" customHeight="1">
      <c r="A583" s="100"/>
      <c r="B583" s="115"/>
      <c r="C583" s="18" t="s">
        <v>44</v>
      </c>
      <c r="D583" s="19"/>
      <c r="E583" s="98"/>
      <c r="F583" s="20"/>
      <c r="G583" s="20"/>
      <c r="H583" s="21"/>
      <c r="I583" s="21"/>
      <c r="J583" s="22"/>
      <c r="K583" s="22"/>
      <c r="L583" s="22"/>
      <c r="M583" s="22"/>
      <c r="N583" s="21"/>
      <c r="O583" s="30"/>
      <c r="P583" s="30"/>
      <c r="Q583" s="30"/>
      <c r="R583" s="30"/>
      <c r="S583" s="24"/>
    </row>
    <row r="584" spans="1:19" ht="11.25" customHeight="1">
      <c r="A584" s="110" t="s">
        <v>529</v>
      </c>
      <c r="B584" s="112" t="s">
        <v>530</v>
      </c>
      <c r="C584" s="11" t="s">
        <v>37</v>
      </c>
      <c r="D584" s="26" t="s">
        <v>38</v>
      </c>
      <c r="E584" s="26" t="s">
        <v>39</v>
      </c>
      <c r="F584" s="113">
        <v>41954</v>
      </c>
      <c r="G584" s="107" t="s">
        <v>527</v>
      </c>
      <c r="H584" s="27">
        <v>2385</v>
      </c>
      <c r="I584" s="28">
        <v>2385</v>
      </c>
      <c r="J584" s="60">
        <v>0</v>
      </c>
      <c r="K584" s="60">
        <v>0</v>
      </c>
      <c r="L584" s="60">
        <v>334</v>
      </c>
      <c r="M584" s="60">
        <v>183</v>
      </c>
      <c r="N584" s="27">
        <f t="shared" si="19"/>
        <v>517</v>
      </c>
      <c r="O584" s="15">
        <f t="shared" si="20"/>
        <v>0</v>
      </c>
      <c r="P584" s="15">
        <f t="shared" si="20"/>
        <v>0</v>
      </c>
      <c r="Q584" s="15">
        <f t="shared" si="20"/>
        <v>64.60348162475822</v>
      </c>
      <c r="R584" s="15">
        <f t="shared" si="20"/>
        <v>35.39651837524178</v>
      </c>
      <c r="S584" s="29">
        <v>1257.6388190999999</v>
      </c>
    </row>
    <row r="585" spans="1:19" ht="11.25" customHeight="1">
      <c r="A585" s="111"/>
      <c r="B585" s="112"/>
      <c r="C585" s="11" t="s">
        <v>40</v>
      </c>
      <c r="D585" s="26" t="s">
        <v>41</v>
      </c>
      <c r="E585" s="26" t="s">
        <v>39</v>
      </c>
      <c r="F585" s="107"/>
      <c r="G585" s="107"/>
      <c r="H585" s="27">
        <v>2504</v>
      </c>
      <c r="I585" s="28">
        <v>2504</v>
      </c>
      <c r="J585" s="60">
        <v>0</v>
      </c>
      <c r="K585" s="60">
        <v>0</v>
      </c>
      <c r="L585" s="60">
        <v>334</v>
      </c>
      <c r="M585" s="60">
        <v>183</v>
      </c>
      <c r="N585" s="27">
        <f t="shared" si="19"/>
        <v>517</v>
      </c>
      <c r="O585" s="15">
        <f t="shared" si="20"/>
        <v>0</v>
      </c>
      <c r="P585" s="15">
        <f t="shared" si="20"/>
        <v>0</v>
      </c>
      <c r="Q585" s="15">
        <f t="shared" si="20"/>
        <v>64.60348162475822</v>
      </c>
      <c r="R585" s="15">
        <f t="shared" si="20"/>
        <v>35.39651837524178</v>
      </c>
      <c r="S585" s="29">
        <v>1257.6388190999999</v>
      </c>
    </row>
    <row r="586" spans="1:19" s="25" customFormat="1" ht="12" customHeight="1">
      <c r="A586" s="99">
        <v>119</v>
      </c>
      <c r="B586" s="115" t="s">
        <v>531</v>
      </c>
      <c r="C586" s="18" t="s">
        <v>43</v>
      </c>
      <c r="D586" s="19"/>
      <c r="E586" s="98"/>
      <c r="F586" s="20"/>
      <c r="G586" s="20"/>
      <c r="H586" s="21"/>
      <c r="I586" s="21"/>
      <c r="J586" s="22"/>
      <c r="K586" s="22"/>
      <c r="L586" s="22"/>
      <c r="M586" s="22"/>
      <c r="N586" s="21"/>
      <c r="O586" s="30"/>
      <c r="P586" s="30"/>
      <c r="Q586" s="30"/>
      <c r="R586" s="30"/>
      <c r="S586" s="24"/>
    </row>
    <row r="587" spans="1:19" s="25" customFormat="1" ht="12" customHeight="1">
      <c r="A587" s="100"/>
      <c r="B587" s="115"/>
      <c r="C587" s="18" t="s">
        <v>44</v>
      </c>
      <c r="D587" s="19"/>
      <c r="E587" s="98"/>
      <c r="F587" s="20"/>
      <c r="G587" s="20"/>
      <c r="H587" s="21"/>
      <c r="I587" s="21"/>
      <c r="J587" s="22"/>
      <c r="K587" s="22"/>
      <c r="L587" s="22"/>
      <c r="M587" s="22"/>
      <c r="N587" s="21"/>
      <c r="O587" s="30"/>
      <c r="P587" s="30"/>
      <c r="Q587" s="30"/>
      <c r="R587" s="30"/>
      <c r="S587" s="24"/>
    </row>
    <row r="588" spans="1:19" ht="11.25" customHeight="1">
      <c r="A588" s="110" t="s">
        <v>532</v>
      </c>
      <c r="B588" s="112" t="s">
        <v>533</v>
      </c>
      <c r="C588" s="11" t="s">
        <v>37</v>
      </c>
      <c r="D588" s="26" t="s">
        <v>38</v>
      </c>
      <c r="E588" s="26" t="s">
        <v>39</v>
      </c>
      <c r="F588" s="113">
        <v>41954</v>
      </c>
      <c r="G588" s="107" t="s">
        <v>534</v>
      </c>
      <c r="H588" s="27">
        <v>2646</v>
      </c>
      <c r="I588" s="28">
        <v>2646</v>
      </c>
      <c r="J588" s="60">
        <v>0</v>
      </c>
      <c r="K588" s="60">
        <v>190</v>
      </c>
      <c r="L588" s="60">
        <v>450</v>
      </c>
      <c r="M588" s="60">
        <v>0</v>
      </c>
      <c r="N588" s="27">
        <f t="shared" si="19"/>
        <v>640</v>
      </c>
      <c r="O588" s="15">
        <f t="shared" si="20"/>
        <v>0</v>
      </c>
      <c r="P588" s="15">
        <f t="shared" si="20"/>
        <v>29.6875</v>
      </c>
      <c r="Q588" s="15">
        <f t="shared" si="20"/>
        <v>70.3125</v>
      </c>
      <c r="R588" s="15">
        <f t="shared" si="20"/>
        <v>0</v>
      </c>
      <c r="S588" s="29">
        <v>1716.5414086199999</v>
      </c>
    </row>
    <row r="589" spans="1:19" ht="11.25" customHeight="1">
      <c r="A589" s="111"/>
      <c r="B589" s="112"/>
      <c r="C589" s="11" t="s">
        <v>40</v>
      </c>
      <c r="D589" s="26" t="s">
        <v>41</v>
      </c>
      <c r="E589" s="26" t="s">
        <v>39</v>
      </c>
      <c r="F589" s="107"/>
      <c r="G589" s="107"/>
      <c r="H589" s="27">
        <v>2737</v>
      </c>
      <c r="I589" s="28">
        <v>2737</v>
      </c>
      <c r="J589" s="60">
        <v>0</v>
      </c>
      <c r="K589" s="60">
        <v>190</v>
      </c>
      <c r="L589" s="60">
        <v>450</v>
      </c>
      <c r="M589" s="60">
        <v>0</v>
      </c>
      <c r="N589" s="27">
        <f t="shared" si="19"/>
        <v>640</v>
      </c>
      <c r="O589" s="15">
        <f t="shared" si="20"/>
        <v>0</v>
      </c>
      <c r="P589" s="15">
        <f t="shared" si="20"/>
        <v>29.6875</v>
      </c>
      <c r="Q589" s="15">
        <f t="shared" si="20"/>
        <v>70.3125</v>
      </c>
      <c r="R589" s="15">
        <f t="shared" si="20"/>
        <v>0</v>
      </c>
      <c r="S589" s="29">
        <v>1716.5414086199999</v>
      </c>
    </row>
    <row r="590" spans="1:19" s="25" customFormat="1" ht="12" customHeight="1">
      <c r="A590" s="99">
        <v>120</v>
      </c>
      <c r="B590" s="115" t="s">
        <v>535</v>
      </c>
      <c r="C590" s="18" t="s">
        <v>43</v>
      </c>
      <c r="D590" s="19"/>
      <c r="E590" s="98"/>
      <c r="F590" s="20"/>
      <c r="G590" s="20"/>
      <c r="H590" s="21"/>
      <c r="I590" s="21"/>
      <c r="J590" s="22"/>
      <c r="K590" s="22"/>
      <c r="L590" s="22"/>
      <c r="M590" s="22"/>
      <c r="N590" s="21"/>
      <c r="O590" s="30"/>
      <c r="P590" s="30"/>
      <c r="Q590" s="30"/>
      <c r="R590" s="30"/>
      <c r="S590" s="24"/>
    </row>
    <row r="591" spans="1:19" s="25" customFormat="1" ht="12" customHeight="1">
      <c r="A591" s="100"/>
      <c r="B591" s="115"/>
      <c r="C591" s="18" t="s">
        <v>44</v>
      </c>
      <c r="D591" s="19"/>
      <c r="E591" s="98"/>
      <c r="F591" s="20"/>
      <c r="G591" s="20"/>
      <c r="H591" s="21"/>
      <c r="I591" s="21"/>
      <c r="J591" s="22"/>
      <c r="K591" s="22"/>
      <c r="L591" s="22"/>
      <c r="M591" s="22"/>
      <c r="N591" s="21"/>
      <c r="O591" s="30"/>
      <c r="P591" s="30"/>
      <c r="Q591" s="30"/>
      <c r="R591" s="30"/>
      <c r="S591" s="24"/>
    </row>
    <row r="592" spans="1:19" ht="11.25" customHeight="1">
      <c r="A592" s="110" t="s">
        <v>536</v>
      </c>
      <c r="B592" s="112" t="s">
        <v>537</v>
      </c>
      <c r="C592" s="11" t="s">
        <v>37</v>
      </c>
      <c r="D592" s="26" t="s">
        <v>38</v>
      </c>
      <c r="E592" s="26" t="s">
        <v>39</v>
      </c>
      <c r="F592" s="107" t="s">
        <v>522</v>
      </c>
      <c r="G592" s="107" t="s">
        <v>523</v>
      </c>
      <c r="H592" s="27">
        <v>2422</v>
      </c>
      <c r="I592" s="28">
        <v>2422</v>
      </c>
      <c r="J592" s="60">
        <v>0</v>
      </c>
      <c r="K592" s="60">
        <v>250</v>
      </c>
      <c r="L592" s="60">
        <v>380</v>
      </c>
      <c r="M592" s="60">
        <v>0</v>
      </c>
      <c r="N592" s="27">
        <f aca="true" t="shared" si="21" ref="N592:N653">SUM(J592:M592)</f>
        <v>630</v>
      </c>
      <c r="O592" s="15">
        <f aca="true" t="shared" si="22" ref="O592:R653">J592/$N592*100</f>
        <v>0</v>
      </c>
      <c r="P592" s="15">
        <f t="shared" si="22"/>
        <v>39.682539682539684</v>
      </c>
      <c r="Q592" s="15">
        <f t="shared" si="22"/>
        <v>60.317460317460316</v>
      </c>
      <c r="R592" s="15">
        <f t="shared" si="22"/>
        <v>0</v>
      </c>
      <c r="S592" s="29">
        <v>1568.856944</v>
      </c>
    </row>
    <row r="593" spans="1:19" ht="11.25" customHeight="1">
      <c r="A593" s="111"/>
      <c r="B593" s="112"/>
      <c r="C593" s="11" t="s">
        <v>40</v>
      </c>
      <c r="D593" s="26" t="s">
        <v>41</v>
      </c>
      <c r="E593" s="26" t="s">
        <v>39</v>
      </c>
      <c r="F593" s="107"/>
      <c r="G593" s="107"/>
      <c r="H593" s="27">
        <v>2592</v>
      </c>
      <c r="I593" s="28">
        <v>2592</v>
      </c>
      <c r="J593" s="60">
        <v>0</v>
      </c>
      <c r="K593" s="60">
        <v>250</v>
      </c>
      <c r="L593" s="60">
        <v>380</v>
      </c>
      <c r="M593" s="60">
        <v>0</v>
      </c>
      <c r="N593" s="27">
        <f t="shared" si="21"/>
        <v>630</v>
      </c>
      <c r="O593" s="15">
        <f t="shared" si="22"/>
        <v>0</v>
      </c>
      <c r="P593" s="15">
        <f t="shared" si="22"/>
        <v>39.682539682539684</v>
      </c>
      <c r="Q593" s="15">
        <f t="shared" si="22"/>
        <v>60.317460317460316</v>
      </c>
      <c r="R593" s="15">
        <f t="shared" si="22"/>
        <v>0</v>
      </c>
      <c r="S593" s="29">
        <v>1568.856944</v>
      </c>
    </row>
    <row r="594" spans="1:19" s="25" customFormat="1" ht="12" customHeight="1">
      <c r="A594" s="99">
        <v>121</v>
      </c>
      <c r="B594" s="115" t="s">
        <v>538</v>
      </c>
      <c r="C594" s="18" t="s">
        <v>43</v>
      </c>
      <c r="D594" s="19"/>
      <c r="E594" s="98"/>
      <c r="F594" s="20"/>
      <c r="G594" s="20"/>
      <c r="H594" s="21"/>
      <c r="I594" s="21"/>
      <c r="J594" s="22"/>
      <c r="K594" s="22"/>
      <c r="L594" s="22"/>
      <c r="M594" s="22"/>
      <c r="N594" s="21"/>
      <c r="O594" s="30"/>
      <c r="P594" s="30"/>
      <c r="Q594" s="30"/>
      <c r="R594" s="30"/>
      <c r="S594" s="24"/>
    </row>
    <row r="595" spans="1:19" s="25" customFormat="1" ht="12" customHeight="1">
      <c r="A595" s="100"/>
      <c r="B595" s="115"/>
      <c r="C595" s="18" t="s">
        <v>44</v>
      </c>
      <c r="D595" s="19"/>
      <c r="E595" s="98"/>
      <c r="F595" s="20"/>
      <c r="G595" s="20"/>
      <c r="H595" s="21"/>
      <c r="I595" s="21"/>
      <c r="J595" s="22"/>
      <c r="K595" s="22"/>
      <c r="L595" s="22"/>
      <c r="M595" s="22"/>
      <c r="N595" s="21"/>
      <c r="O595" s="30"/>
      <c r="P595" s="30"/>
      <c r="Q595" s="30"/>
      <c r="R595" s="30"/>
      <c r="S595" s="24"/>
    </row>
    <row r="596" spans="1:19" ht="11.25" customHeight="1">
      <c r="A596" s="110" t="s">
        <v>539</v>
      </c>
      <c r="B596" s="112" t="s">
        <v>540</v>
      </c>
      <c r="C596" s="11" t="s">
        <v>37</v>
      </c>
      <c r="D596" s="26" t="s">
        <v>38</v>
      </c>
      <c r="E596" s="26" t="s">
        <v>39</v>
      </c>
      <c r="F596" s="107" t="s">
        <v>522</v>
      </c>
      <c r="G596" s="107" t="s">
        <v>523</v>
      </c>
      <c r="H596" s="27">
        <v>2554</v>
      </c>
      <c r="I596" s="28">
        <v>2554</v>
      </c>
      <c r="J596" s="60">
        <v>0</v>
      </c>
      <c r="K596" s="60">
        <v>863</v>
      </c>
      <c r="L596" s="60">
        <v>963</v>
      </c>
      <c r="M596" s="60">
        <v>13</v>
      </c>
      <c r="N596" s="27">
        <f t="shared" si="21"/>
        <v>1839</v>
      </c>
      <c r="O596" s="15">
        <f t="shared" si="22"/>
        <v>0</v>
      </c>
      <c r="P596" s="15">
        <f t="shared" si="22"/>
        <v>46.927678085916256</v>
      </c>
      <c r="Q596" s="15">
        <f t="shared" si="22"/>
        <v>52.36541598694943</v>
      </c>
      <c r="R596" s="15">
        <f t="shared" si="22"/>
        <v>0.7069059271343121</v>
      </c>
      <c r="S596" s="29">
        <v>4866.591955999999</v>
      </c>
    </row>
    <row r="597" spans="1:19" ht="11.25" customHeight="1">
      <c r="A597" s="111"/>
      <c r="B597" s="112"/>
      <c r="C597" s="11" t="s">
        <v>40</v>
      </c>
      <c r="D597" s="26" t="s">
        <v>41</v>
      </c>
      <c r="E597" s="26" t="s">
        <v>39</v>
      </c>
      <c r="F597" s="107"/>
      <c r="G597" s="107"/>
      <c r="H597" s="27">
        <v>2715</v>
      </c>
      <c r="I597" s="28">
        <v>2715</v>
      </c>
      <c r="J597" s="60">
        <v>0</v>
      </c>
      <c r="K597" s="60">
        <v>863</v>
      </c>
      <c r="L597" s="60">
        <v>963</v>
      </c>
      <c r="M597" s="60">
        <v>13</v>
      </c>
      <c r="N597" s="27">
        <f t="shared" si="21"/>
        <v>1839</v>
      </c>
      <c r="O597" s="15">
        <f t="shared" si="22"/>
        <v>0</v>
      </c>
      <c r="P597" s="15">
        <f t="shared" si="22"/>
        <v>46.927678085916256</v>
      </c>
      <c r="Q597" s="15">
        <f t="shared" si="22"/>
        <v>52.36541598694943</v>
      </c>
      <c r="R597" s="15">
        <f t="shared" si="22"/>
        <v>0.7069059271343121</v>
      </c>
      <c r="S597" s="29">
        <v>4866.591955999999</v>
      </c>
    </row>
    <row r="598" spans="1:19" s="25" customFormat="1" ht="12" customHeight="1">
      <c r="A598" s="99">
        <v>122</v>
      </c>
      <c r="B598" s="115" t="s">
        <v>541</v>
      </c>
      <c r="C598" s="18" t="s">
        <v>43</v>
      </c>
      <c r="D598" s="19"/>
      <c r="E598" s="98"/>
      <c r="F598" s="20"/>
      <c r="G598" s="20"/>
      <c r="H598" s="21"/>
      <c r="I598" s="21"/>
      <c r="J598" s="22"/>
      <c r="K598" s="22"/>
      <c r="L598" s="22"/>
      <c r="M598" s="22"/>
      <c r="N598" s="21"/>
      <c r="O598" s="30"/>
      <c r="P598" s="30"/>
      <c r="Q598" s="30"/>
      <c r="R598" s="30"/>
      <c r="S598" s="24"/>
    </row>
    <row r="599" spans="1:19" s="25" customFormat="1" ht="12" customHeight="1">
      <c r="A599" s="100"/>
      <c r="B599" s="115"/>
      <c r="C599" s="18" t="s">
        <v>44</v>
      </c>
      <c r="D599" s="19"/>
      <c r="E599" s="98"/>
      <c r="F599" s="20"/>
      <c r="G599" s="20"/>
      <c r="H599" s="21"/>
      <c r="I599" s="21"/>
      <c r="J599" s="22"/>
      <c r="K599" s="22"/>
      <c r="L599" s="22"/>
      <c r="M599" s="22"/>
      <c r="N599" s="21"/>
      <c r="O599" s="30"/>
      <c r="P599" s="30"/>
      <c r="Q599" s="30"/>
      <c r="R599" s="30"/>
      <c r="S599" s="24"/>
    </row>
    <row r="600" spans="1:19" ht="11.25" customHeight="1">
      <c r="A600" s="110" t="s">
        <v>542</v>
      </c>
      <c r="B600" s="112" t="s">
        <v>540</v>
      </c>
      <c r="C600" s="11" t="s">
        <v>37</v>
      </c>
      <c r="D600" s="26" t="s">
        <v>38</v>
      </c>
      <c r="E600" s="26" t="s">
        <v>39</v>
      </c>
      <c r="F600" s="107" t="s">
        <v>522</v>
      </c>
      <c r="G600" s="107" t="s">
        <v>523</v>
      </c>
      <c r="H600" s="27">
        <v>2554</v>
      </c>
      <c r="I600" s="28">
        <v>2554</v>
      </c>
      <c r="J600" s="60">
        <v>0</v>
      </c>
      <c r="K600" s="60">
        <v>973</v>
      </c>
      <c r="L600" s="60">
        <v>1086</v>
      </c>
      <c r="M600" s="60">
        <v>15</v>
      </c>
      <c r="N600" s="27">
        <f t="shared" si="21"/>
        <v>2074</v>
      </c>
      <c r="O600" s="15">
        <f t="shared" si="22"/>
        <v>0</v>
      </c>
      <c r="P600" s="15">
        <f t="shared" si="22"/>
        <v>46.91417550626808</v>
      </c>
      <c r="Q600" s="15">
        <f t="shared" si="22"/>
        <v>52.3625843780135</v>
      </c>
      <c r="R600" s="15">
        <f t="shared" si="22"/>
        <v>0.7232401157184185</v>
      </c>
      <c r="S600" s="29">
        <v>5446.9195404</v>
      </c>
    </row>
    <row r="601" spans="1:19" ht="11.25" customHeight="1">
      <c r="A601" s="111"/>
      <c r="B601" s="112"/>
      <c r="C601" s="11" t="s">
        <v>40</v>
      </c>
      <c r="D601" s="26" t="s">
        <v>41</v>
      </c>
      <c r="E601" s="26" t="s">
        <v>39</v>
      </c>
      <c r="F601" s="107"/>
      <c r="G601" s="107"/>
      <c r="H601" s="27">
        <v>2715</v>
      </c>
      <c r="I601" s="28">
        <v>2715</v>
      </c>
      <c r="J601" s="60">
        <v>0</v>
      </c>
      <c r="K601" s="60">
        <v>973</v>
      </c>
      <c r="L601" s="60">
        <v>1086</v>
      </c>
      <c r="M601" s="60">
        <v>15</v>
      </c>
      <c r="N601" s="27">
        <f t="shared" si="21"/>
        <v>2074</v>
      </c>
      <c r="O601" s="15">
        <f t="shared" si="22"/>
        <v>0</v>
      </c>
      <c r="P601" s="15">
        <f t="shared" si="22"/>
        <v>46.91417550626808</v>
      </c>
      <c r="Q601" s="15">
        <f t="shared" si="22"/>
        <v>52.3625843780135</v>
      </c>
      <c r="R601" s="15">
        <f t="shared" si="22"/>
        <v>0.7232401157184185</v>
      </c>
      <c r="S601" s="29">
        <v>5446.9195404</v>
      </c>
    </row>
    <row r="602" spans="1:19" s="25" customFormat="1" ht="12" customHeight="1">
      <c r="A602" s="99">
        <v>123</v>
      </c>
      <c r="B602" s="115" t="s">
        <v>543</v>
      </c>
      <c r="C602" s="18" t="s">
        <v>43</v>
      </c>
      <c r="D602" s="19"/>
      <c r="E602" s="98"/>
      <c r="F602" s="20"/>
      <c r="G602" s="20"/>
      <c r="H602" s="21"/>
      <c r="I602" s="21"/>
      <c r="J602" s="22"/>
      <c r="K602" s="22"/>
      <c r="L602" s="22"/>
      <c r="M602" s="22"/>
      <c r="N602" s="21"/>
      <c r="O602" s="30"/>
      <c r="P602" s="30"/>
      <c r="Q602" s="30"/>
      <c r="R602" s="30"/>
      <c r="S602" s="24"/>
    </row>
    <row r="603" spans="1:19" s="25" customFormat="1" ht="12" customHeight="1">
      <c r="A603" s="100"/>
      <c r="B603" s="115"/>
      <c r="C603" s="18" t="s">
        <v>44</v>
      </c>
      <c r="D603" s="19"/>
      <c r="E603" s="98"/>
      <c r="F603" s="20"/>
      <c r="G603" s="20"/>
      <c r="H603" s="21"/>
      <c r="I603" s="21"/>
      <c r="J603" s="22"/>
      <c r="K603" s="22"/>
      <c r="L603" s="22"/>
      <c r="M603" s="22"/>
      <c r="N603" s="21"/>
      <c r="O603" s="30"/>
      <c r="P603" s="30"/>
      <c r="Q603" s="30"/>
      <c r="R603" s="30"/>
      <c r="S603" s="24"/>
    </row>
    <row r="604" spans="1:19" ht="11.25" customHeight="1">
      <c r="A604" s="110" t="s">
        <v>544</v>
      </c>
      <c r="B604" s="112" t="s">
        <v>545</v>
      </c>
      <c r="C604" s="11" t="s">
        <v>37</v>
      </c>
      <c r="D604" s="26" t="s">
        <v>38</v>
      </c>
      <c r="E604" s="26" t="s">
        <v>39</v>
      </c>
      <c r="F604" s="107" t="s">
        <v>522</v>
      </c>
      <c r="G604" s="107" t="s">
        <v>523</v>
      </c>
      <c r="H604" s="27">
        <v>2274</v>
      </c>
      <c r="I604" s="28">
        <v>2274</v>
      </c>
      <c r="J604" s="60">
        <v>0</v>
      </c>
      <c r="K604" s="60">
        <v>112</v>
      </c>
      <c r="L604" s="60">
        <v>551</v>
      </c>
      <c r="M604" s="60">
        <v>33</v>
      </c>
      <c r="N604" s="27">
        <f t="shared" si="21"/>
        <v>696</v>
      </c>
      <c r="O604" s="15">
        <f t="shared" si="22"/>
        <v>0</v>
      </c>
      <c r="P604" s="15">
        <f t="shared" si="22"/>
        <v>16.091954022988507</v>
      </c>
      <c r="Q604" s="15">
        <f t="shared" si="22"/>
        <v>79.16666666666666</v>
      </c>
      <c r="R604" s="15">
        <f t="shared" si="22"/>
        <v>4.741379310344827</v>
      </c>
      <c r="S604" s="29">
        <v>1620.1544064000002</v>
      </c>
    </row>
    <row r="605" spans="1:19" ht="11.25" customHeight="1">
      <c r="A605" s="111"/>
      <c r="B605" s="112"/>
      <c r="C605" s="11" t="s">
        <v>40</v>
      </c>
      <c r="D605" s="26" t="s">
        <v>41</v>
      </c>
      <c r="E605" s="26" t="s">
        <v>39</v>
      </c>
      <c r="F605" s="107"/>
      <c r="G605" s="107"/>
      <c r="H605" s="27">
        <v>2409</v>
      </c>
      <c r="I605" s="28">
        <v>2409</v>
      </c>
      <c r="J605" s="60">
        <v>0</v>
      </c>
      <c r="K605" s="60">
        <v>112</v>
      </c>
      <c r="L605" s="60">
        <v>551</v>
      </c>
      <c r="M605" s="60">
        <v>33</v>
      </c>
      <c r="N605" s="27">
        <f t="shared" si="21"/>
        <v>696</v>
      </c>
      <c r="O605" s="15">
        <f t="shared" si="22"/>
        <v>0</v>
      </c>
      <c r="P605" s="15">
        <f t="shared" si="22"/>
        <v>16.091954022988507</v>
      </c>
      <c r="Q605" s="15">
        <f t="shared" si="22"/>
        <v>79.16666666666666</v>
      </c>
      <c r="R605" s="15">
        <f t="shared" si="22"/>
        <v>4.741379310344827</v>
      </c>
      <c r="S605" s="29">
        <v>1620.1544064000002</v>
      </c>
    </row>
    <row r="606" spans="1:19" s="25" customFormat="1" ht="12" customHeight="1">
      <c r="A606" s="99">
        <v>124</v>
      </c>
      <c r="B606" s="115" t="s">
        <v>546</v>
      </c>
      <c r="C606" s="18" t="s">
        <v>43</v>
      </c>
      <c r="D606" s="19"/>
      <c r="E606" s="98"/>
      <c r="F606" s="20"/>
      <c r="G606" s="20"/>
      <c r="H606" s="21"/>
      <c r="I606" s="21"/>
      <c r="J606" s="22"/>
      <c r="K606" s="22"/>
      <c r="L606" s="22"/>
      <c r="M606" s="22"/>
      <c r="N606" s="21"/>
      <c r="O606" s="30"/>
      <c r="P606" s="30"/>
      <c r="Q606" s="30"/>
      <c r="R606" s="30"/>
      <c r="S606" s="24"/>
    </row>
    <row r="607" spans="1:19" s="25" customFormat="1" ht="12" customHeight="1">
      <c r="A607" s="100"/>
      <c r="B607" s="115"/>
      <c r="C607" s="18" t="s">
        <v>44</v>
      </c>
      <c r="D607" s="19"/>
      <c r="E607" s="98"/>
      <c r="F607" s="20"/>
      <c r="G607" s="20"/>
      <c r="H607" s="21"/>
      <c r="I607" s="21"/>
      <c r="J607" s="22"/>
      <c r="K607" s="22"/>
      <c r="L607" s="22"/>
      <c r="M607" s="22"/>
      <c r="N607" s="21"/>
      <c r="O607" s="30"/>
      <c r="P607" s="30"/>
      <c r="Q607" s="30"/>
      <c r="R607" s="30"/>
      <c r="S607" s="24"/>
    </row>
    <row r="608" spans="1:19" ht="11.25" customHeight="1">
      <c r="A608" s="110" t="s">
        <v>547</v>
      </c>
      <c r="B608" s="112" t="s">
        <v>548</v>
      </c>
      <c r="C608" s="11" t="s">
        <v>37</v>
      </c>
      <c r="D608" s="26" t="s">
        <v>38</v>
      </c>
      <c r="E608" s="26" t="s">
        <v>39</v>
      </c>
      <c r="F608" s="107" t="s">
        <v>522</v>
      </c>
      <c r="G608" s="107" t="s">
        <v>549</v>
      </c>
      <c r="H608" s="27">
        <v>1987</v>
      </c>
      <c r="I608" s="28">
        <v>1987</v>
      </c>
      <c r="J608" s="60">
        <v>0</v>
      </c>
      <c r="K608" s="60">
        <v>0</v>
      </c>
      <c r="L608" s="60">
        <v>1165</v>
      </c>
      <c r="M608" s="60">
        <v>0</v>
      </c>
      <c r="N608" s="27">
        <f t="shared" si="21"/>
        <v>1165</v>
      </c>
      <c r="O608" s="15">
        <f t="shared" si="22"/>
        <v>0</v>
      </c>
      <c r="P608" s="15">
        <f t="shared" si="22"/>
        <v>0</v>
      </c>
      <c r="Q608" s="15">
        <f t="shared" si="22"/>
        <v>100</v>
      </c>
      <c r="R608" s="15">
        <f t="shared" si="22"/>
        <v>0</v>
      </c>
      <c r="S608" s="29">
        <v>2343.4963680000005</v>
      </c>
    </row>
    <row r="609" spans="1:19" ht="11.25" customHeight="1">
      <c r="A609" s="111"/>
      <c r="B609" s="112"/>
      <c r="C609" s="11" t="s">
        <v>40</v>
      </c>
      <c r="D609" s="26" t="s">
        <v>41</v>
      </c>
      <c r="E609" s="26" t="s">
        <v>39</v>
      </c>
      <c r="F609" s="107"/>
      <c r="G609" s="107"/>
      <c r="H609" s="27">
        <v>2049</v>
      </c>
      <c r="I609" s="28">
        <v>2049</v>
      </c>
      <c r="J609" s="60">
        <v>0</v>
      </c>
      <c r="K609" s="60">
        <v>0</v>
      </c>
      <c r="L609" s="60">
        <v>1165</v>
      </c>
      <c r="M609" s="60">
        <v>0</v>
      </c>
      <c r="N609" s="27">
        <f t="shared" si="21"/>
        <v>1165</v>
      </c>
      <c r="O609" s="15">
        <f t="shared" si="22"/>
        <v>0</v>
      </c>
      <c r="P609" s="15">
        <f t="shared" si="22"/>
        <v>0</v>
      </c>
      <c r="Q609" s="15">
        <f t="shared" si="22"/>
        <v>100</v>
      </c>
      <c r="R609" s="15">
        <f t="shared" si="22"/>
        <v>0</v>
      </c>
      <c r="S609" s="29">
        <v>2343.4963680000005</v>
      </c>
    </row>
    <row r="610" spans="1:19" ht="11.25" customHeight="1">
      <c r="A610" s="110" t="s">
        <v>550</v>
      </c>
      <c r="B610" s="112" t="s">
        <v>551</v>
      </c>
      <c r="C610" s="11" t="s">
        <v>37</v>
      </c>
      <c r="D610" s="26" t="s">
        <v>38</v>
      </c>
      <c r="E610" s="26" t="s">
        <v>39</v>
      </c>
      <c r="F610" s="107" t="s">
        <v>522</v>
      </c>
      <c r="G610" s="107" t="s">
        <v>523</v>
      </c>
      <c r="H610" s="27">
        <v>2495</v>
      </c>
      <c r="I610" s="28">
        <v>2495</v>
      </c>
      <c r="J610" s="60">
        <v>0</v>
      </c>
      <c r="K610" s="60">
        <v>222</v>
      </c>
      <c r="L610" s="60">
        <v>1054</v>
      </c>
      <c r="M610" s="60">
        <v>76</v>
      </c>
      <c r="N610" s="27">
        <f t="shared" si="21"/>
        <v>1352</v>
      </c>
      <c r="O610" s="15">
        <f t="shared" si="22"/>
        <v>0</v>
      </c>
      <c r="P610" s="15">
        <f t="shared" si="22"/>
        <v>16.420118343195266</v>
      </c>
      <c r="Q610" s="15">
        <f t="shared" si="22"/>
        <v>77.9585798816568</v>
      </c>
      <c r="R610" s="15">
        <f t="shared" si="22"/>
        <v>5.621301775147929</v>
      </c>
      <c r="S610" s="29">
        <v>3424.4719945599995</v>
      </c>
    </row>
    <row r="611" spans="1:19" ht="11.25" customHeight="1">
      <c r="A611" s="111"/>
      <c r="B611" s="112"/>
      <c r="C611" s="11" t="s">
        <v>40</v>
      </c>
      <c r="D611" s="26" t="s">
        <v>41</v>
      </c>
      <c r="E611" s="26" t="s">
        <v>39</v>
      </c>
      <c r="F611" s="107"/>
      <c r="G611" s="107"/>
      <c r="H611" s="27">
        <v>2589</v>
      </c>
      <c r="I611" s="28">
        <v>2589</v>
      </c>
      <c r="J611" s="60">
        <v>0</v>
      </c>
      <c r="K611" s="60">
        <v>222</v>
      </c>
      <c r="L611" s="60">
        <v>1054</v>
      </c>
      <c r="M611" s="60">
        <v>76</v>
      </c>
      <c r="N611" s="27">
        <f t="shared" si="21"/>
        <v>1352</v>
      </c>
      <c r="O611" s="15">
        <f t="shared" si="22"/>
        <v>0</v>
      </c>
      <c r="P611" s="15">
        <f t="shared" si="22"/>
        <v>16.420118343195266</v>
      </c>
      <c r="Q611" s="15">
        <f t="shared" si="22"/>
        <v>77.9585798816568</v>
      </c>
      <c r="R611" s="15">
        <f t="shared" si="22"/>
        <v>5.621301775147929</v>
      </c>
      <c r="S611" s="29">
        <v>3424.4719945599995</v>
      </c>
    </row>
    <row r="612" spans="1:19" ht="11.25" customHeight="1">
      <c r="A612" s="110" t="s">
        <v>552</v>
      </c>
      <c r="B612" s="112" t="s">
        <v>553</v>
      </c>
      <c r="C612" s="11" t="s">
        <v>37</v>
      </c>
      <c r="D612" s="26" t="s">
        <v>38</v>
      </c>
      <c r="E612" s="26" t="s">
        <v>39</v>
      </c>
      <c r="F612" s="113">
        <v>41954</v>
      </c>
      <c r="G612" s="107" t="s">
        <v>527</v>
      </c>
      <c r="H612" s="27">
        <v>2020</v>
      </c>
      <c r="I612" s="28">
        <v>2020</v>
      </c>
      <c r="J612" s="60">
        <v>0</v>
      </c>
      <c r="K612" s="60">
        <v>869</v>
      </c>
      <c r="L612" s="60">
        <v>1641</v>
      </c>
      <c r="M612" s="60">
        <v>25</v>
      </c>
      <c r="N612" s="27">
        <f t="shared" si="21"/>
        <v>2535</v>
      </c>
      <c r="O612" s="15">
        <f t="shared" si="22"/>
        <v>0</v>
      </c>
      <c r="P612" s="15">
        <f t="shared" si="22"/>
        <v>34.28007889546351</v>
      </c>
      <c r="Q612" s="15">
        <f t="shared" si="22"/>
        <v>64.73372781065089</v>
      </c>
      <c r="R612" s="15">
        <f t="shared" si="22"/>
        <v>0.9861932938856016</v>
      </c>
      <c r="S612" s="29">
        <v>5121.856516100001</v>
      </c>
    </row>
    <row r="613" spans="1:19" ht="11.25" customHeight="1">
      <c r="A613" s="111"/>
      <c r="B613" s="112"/>
      <c r="C613" s="11" t="s">
        <v>40</v>
      </c>
      <c r="D613" s="26" t="s">
        <v>41</v>
      </c>
      <c r="E613" s="26" t="s">
        <v>39</v>
      </c>
      <c r="F613" s="107"/>
      <c r="G613" s="107"/>
      <c r="H613" s="27">
        <v>2020</v>
      </c>
      <c r="I613" s="28">
        <v>2020</v>
      </c>
      <c r="J613" s="60">
        <v>0</v>
      </c>
      <c r="K613" s="60">
        <v>869</v>
      </c>
      <c r="L613" s="60">
        <v>1641</v>
      </c>
      <c r="M613" s="60">
        <v>25</v>
      </c>
      <c r="N613" s="27">
        <f t="shared" si="21"/>
        <v>2535</v>
      </c>
      <c r="O613" s="15">
        <f t="shared" si="22"/>
        <v>0</v>
      </c>
      <c r="P613" s="15">
        <f t="shared" si="22"/>
        <v>34.28007889546351</v>
      </c>
      <c r="Q613" s="15">
        <f t="shared" si="22"/>
        <v>64.73372781065089</v>
      </c>
      <c r="R613" s="15">
        <f t="shared" si="22"/>
        <v>0.9861932938856016</v>
      </c>
      <c r="S613" s="29">
        <v>5121.856516100001</v>
      </c>
    </row>
    <row r="614" spans="1:19" ht="11.25" customHeight="1">
      <c r="A614" s="110" t="s">
        <v>554</v>
      </c>
      <c r="B614" s="112" t="s">
        <v>555</v>
      </c>
      <c r="C614" s="11" t="s">
        <v>37</v>
      </c>
      <c r="D614" s="26" t="s">
        <v>38</v>
      </c>
      <c r="E614" s="26" t="s">
        <v>39</v>
      </c>
      <c r="F614" s="107" t="s">
        <v>522</v>
      </c>
      <c r="G614" s="107" t="s">
        <v>523</v>
      </c>
      <c r="H614" s="27">
        <v>2467</v>
      </c>
      <c r="I614" s="28">
        <v>2911.06</v>
      </c>
      <c r="J614" s="60">
        <v>0</v>
      </c>
      <c r="K614" s="60">
        <v>0</v>
      </c>
      <c r="L614" s="60">
        <v>139</v>
      </c>
      <c r="M614" s="60">
        <v>0</v>
      </c>
      <c r="N614" s="27">
        <f t="shared" si="21"/>
        <v>139</v>
      </c>
      <c r="O614" s="15">
        <f t="shared" si="22"/>
        <v>0</v>
      </c>
      <c r="P614" s="15">
        <f t="shared" si="22"/>
        <v>0</v>
      </c>
      <c r="Q614" s="15">
        <f t="shared" si="22"/>
        <v>100</v>
      </c>
      <c r="R614" s="15">
        <f t="shared" si="22"/>
        <v>0</v>
      </c>
      <c r="S614" s="29">
        <v>5407.1037137984</v>
      </c>
    </row>
    <row r="615" spans="1:19" ht="11.25" customHeight="1">
      <c r="A615" s="111"/>
      <c r="B615" s="112"/>
      <c r="C615" s="11" t="s">
        <v>40</v>
      </c>
      <c r="D615" s="26" t="s">
        <v>41</v>
      </c>
      <c r="E615" s="26" t="s">
        <v>39</v>
      </c>
      <c r="F615" s="107"/>
      <c r="G615" s="107"/>
      <c r="H615" s="27">
        <v>2611</v>
      </c>
      <c r="I615" s="28">
        <v>3080.98</v>
      </c>
      <c r="J615" s="60">
        <v>0</v>
      </c>
      <c r="K615" s="60">
        <v>0</v>
      </c>
      <c r="L615" s="60">
        <v>139</v>
      </c>
      <c r="M615" s="60">
        <v>0</v>
      </c>
      <c r="N615" s="27">
        <f t="shared" si="21"/>
        <v>139</v>
      </c>
      <c r="O615" s="15">
        <f t="shared" si="22"/>
        <v>0</v>
      </c>
      <c r="P615" s="15">
        <f t="shared" si="22"/>
        <v>0</v>
      </c>
      <c r="Q615" s="15">
        <f t="shared" si="22"/>
        <v>100</v>
      </c>
      <c r="R615" s="15">
        <f t="shared" si="22"/>
        <v>0</v>
      </c>
      <c r="S615" s="29">
        <v>5407.1037137984</v>
      </c>
    </row>
    <row r="616" spans="1:19" s="25" customFormat="1" ht="12" customHeight="1">
      <c r="A616" s="99">
        <v>125</v>
      </c>
      <c r="B616" s="115" t="s">
        <v>556</v>
      </c>
      <c r="C616" s="18" t="s">
        <v>43</v>
      </c>
      <c r="D616" s="19"/>
      <c r="E616" s="98"/>
      <c r="F616" s="20"/>
      <c r="G616" s="20"/>
      <c r="H616" s="21"/>
      <c r="I616" s="21"/>
      <c r="J616" s="22"/>
      <c r="K616" s="22"/>
      <c r="L616" s="22"/>
      <c r="M616" s="22"/>
      <c r="N616" s="21"/>
      <c r="O616" s="30"/>
      <c r="P616" s="30"/>
      <c r="Q616" s="30"/>
      <c r="R616" s="30"/>
      <c r="S616" s="24"/>
    </row>
    <row r="617" spans="1:19" s="25" customFormat="1" ht="12" customHeight="1">
      <c r="A617" s="100"/>
      <c r="B617" s="115"/>
      <c r="C617" s="18" t="s">
        <v>44</v>
      </c>
      <c r="D617" s="19"/>
      <c r="E617" s="98"/>
      <c r="F617" s="20"/>
      <c r="G617" s="20"/>
      <c r="H617" s="21"/>
      <c r="I617" s="21"/>
      <c r="J617" s="22"/>
      <c r="K617" s="22"/>
      <c r="L617" s="22"/>
      <c r="M617" s="22"/>
      <c r="N617" s="21"/>
      <c r="O617" s="30"/>
      <c r="P617" s="30"/>
      <c r="Q617" s="30"/>
      <c r="R617" s="30"/>
      <c r="S617" s="24"/>
    </row>
    <row r="618" spans="1:19" ht="11.25" customHeight="1">
      <c r="A618" s="110" t="s">
        <v>557</v>
      </c>
      <c r="B618" s="112" t="s">
        <v>558</v>
      </c>
      <c r="C618" s="11" t="s">
        <v>37</v>
      </c>
      <c r="D618" s="26" t="s">
        <v>38</v>
      </c>
      <c r="E618" s="26" t="s">
        <v>39</v>
      </c>
      <c r="F618" s="113">
        <v>41741</v>
      </c>
      <c r="G618" s="107" t="s">
        <v>559</v>
      </c>
      <c r="H618" s="27">
        <v>3661</v>
      </c>
      <c r="I618" s="28">
        <v>3661</v>
      </c>
      <c r="J618" s="60">
        <v>0</v>
      </c>
      <c r="K618" s="60">
        <v>0</v>
      </c>
      <c r="L618" s="60">
        <v>416.66</v>
      </c>
      <c r="M618" s="60">
        <v>0</v>
      </c>
      <c r="N618" s="27">
        <f t="shared" si="21"/>
        <v>416.66</v>
      </c>
      <c r="O618" s="15">
        <f t="shared" si="22"/>
        <v>0</v>
      </c>
      <c r="P618" s="15">
        <f t="shared" si="22"/>
        <v>0</v>
      </c>
      <c r="Q618" s="15">
        <f t="shared" si="22"/>
        <v>100</v>
      </c>
      <c r="R618" s="15">
        <f t="shared" si="22"/>
        <v>0</v>
      </c>
      <c r="S618" s="29">
        <v>2104.552038735452</v>
      </c>
    </row>
    <row r="619" spans="1:19" ht="11.25" customHeight="1">
      <c r="A619" s="111"/>
      <c r="B619" s="112"/>
      <c r="C619" s="11" t="s">
        <v>40</v>
      </c>
      <c r="D619" s="26" t="s">
        <v>41</v>
      </c>
      <c r="E619" s="26" t="s">
        <v>39</v>
      </c>
      <c r="F619" s="107"/>
      <c r="G619" s="107"/>
      <c r="H619" s="27">
        <v>3928.0000000000005</v>
      </c>
      <c r="I619" s="28">
        <v>3928.0000000000005</v>
      </c>
      <c r="J619" s="60">
        <v>0</v>
      </c>
      <c r="K619" s="60">
        <v>0</v>
      </c>
      <c r="L619" s="60">
        <v>416.66</v>
      </c>
      <c r="M619" s="60">
        <v>0</v>
      </c>
      <c r="N619" s="27">
        <f t="shared" si="21"/>
        <v>416.66</v>
      </c>
      <c r="O619" s="15">
        <f t="shared" si="22"/>
        <v>0</v>
      </c>
      <c r="P619" s="15">
        <f t="shared" si="22"/>
        <v>0</v>
      </c>
      <c r="Q619" s="15">
        <f t="shared" si="22"/>
        <v>100</v>
      </c>
      <c r="R619" s="15">
        <f t="shared" si="22"/>
        <v>0</v>
      </c>
      <c r="S619" s="29">
        <v>2104.552038735452</v>
      </c>
    </row>
    <row r="620" spans="1:19" ht="11.25" customHeight="1">
      <c r="A620" s="110" t="s">
        <v>560</v>
      </c>
      <c r="B620" s="112" t="s">
        <v>88</v>
      </c>
      <c r="C620" s="11" t="s">
        <v>37</v>
      </c>
      <c r="D620" s="26" t="s">
        <v>38</v>
      </c>
      <c r="E620" s="26" t="s">
        <v>39</v>
      </c>
      <c r="F620" s="107" t="s">
        <v>89</v>
      </c>
      <c r="G620" s="107" t="s">
        <v>102</v>
      </c>
      <c r="H620" s="27">
        <v>2635</v>
      </c>
      <c r="I620" s="28">
        <v>3109.2999999999997</v>
      </c>
      <c r="J620" s="60">
        <v>0</v>
      </c>
      <c r="K620" s="60">
        <v>8892.6</v>
      </c>
      <c r="L620" s="60">
        <v>32702.823100000005</v>
      </c>
      <c r="M620" s="60">
        <v>2732.2039999999997</v>
      </c>
      <c r="N620" s="27">
        <f t="shared" si="21"/>
        <v>44327.627100000005</v>
      </c>
      <c r="O620" s="15">
        <f t="shared" si="22"/>
        <v>0</v>
      </c>
      <c r="P620" s="15">
        <f t="shared" si="22"/>
        <v>20.061078342720492</v>
      </c>
      <c r="Q620" s="15">
        <f t="shared" si="22"/>
        <v>73.77526215473871</v>
      </c>
      <c r="R620" s="15">
        <f t="shared" si="22"/>
        <v>6.163659502540797</v>
      </c>
      <c r="S620" s="29">
        <v>146433.86255349198</v>
      </c>
    </row>
    <row r="621" spans="1:19" ht="11.25" customHeight="1">
      <c r="A621" s="111"/>
      <c r="B621" s="112"/>
      <c r="C621" s="11" t="s">
        <v>40</v>
      </c>
      <c r="D621" s="26" t="s">
        <v>41</v>
      </c>
      <c r="E621" s="26" t="s">
        <v>39</v>
      </c>
      <c r="F621" s="107"/>
      <c r="G621" s="107"/>
      <c r="H621" s="27">
        <v>2896</v>
      </c>
      <c r="I621" s="28">
        <v>3417.2799999999997</v>
      </c>
      <c r="J621" s="60">
        <v>0</v>
      </c>
      <c r="K621" s="60">
        <v>8892.6</v>
      </c>
      <c r="L621" s="60">
        <v>32702.823100000005</v>
      </c>
      <c r="M621" s="60">
        <v>2732.2039999999997</v>
      </c>
      <c r="N621" s="27">
        <f t="shared" si="21"/>
        <v>44327.627100000005</v>
      </c>
      <c r="O621" s="15">
        <f t="shared" si="22"/>
        <v>0</v>
      </c>
      <c r="P621" s="15">
        <f t="shared" si="22"/>
        <v>20.061078342720492</v>
      </c>
      <c r="Q621" s="15">
        <f t="shared" si="22"/>
        <v>73.77526215473871</v>
      </c>
      <c r="R621" s="15">
        <f t="shared" si="22"/>
        <v>6.163659502540797</v>
      </c>
      <c r="S621" s="29">
        <v>146433.86255349198</v>
      </c>
    </row>
    <row r="622" spans="1:19" s="25" customFormat="1" ht="12" customHeight="1">
      <c r="A622" s="99">
        <v>126</v>
      </c>
      <c r="B622" s="115" t="s">
        <v>561</v>
      </c>
      <c r="C622" s="18" t="s">
        <v>43</v>
      </c>
      <c r="D622" s="19"/>
      <c r="E622" s="98"/>
      <c r="F622" s="20"/>
      <c r="G622" s="20"/>
      <c r="H622" s="21"/>
      <c r="I622" s="21"/>
      <c r="J622" s="22"/>
      <c r="K622" s="22"/>
      <c r="L622" s="22"/>
      <c r="M622" s="22"/>
      <c r="N622" s="21"/>
      <c r="O622" s="30"/>
      <c r="P622" s="30"/>
      <c r="Q622" s="30"/>
      <c r="R622" s="30"/>
      <c r="S622" s="24"/>
    </row>
    <row r="623" spans="1:19" s="25" customFormat="1" ht="12" customHeight="1">
      <c r="A623" s="100"/>
      <c r="B623" s="115"/>
      <c r="C623" s="18" t="s">
        <v>44</v>
      </c>
      <c r="D623" s="19"/>
      <c r="E623" s="98"/>
      <c r="F623" s="20"/>
      <c r="G623" s="20"/>
      <c r="H623" s="21"/>
      <c r="I623" s="21"/>
      <c r="J623" s="22"/>
      <c r="K623" s="22"/>
      <c r="L623" s="22"/>
      <c r="M623" s="22"/>
      <c r="N623" s="21"/>
      <c r="O623" s="30"/>
      <c r="P623" s="30"/>
      <c r="Q623" s="30"/>
      <c r="R623" s="30"/>
      <c r="S623" s="24"/>
    </row>
    <row r="624" spans="1:19" ht="11.25" customHeight="1">
      <c r="A624" s="110" t="s">
        <v>562</v>
      </c>
      <c r="B624" s="112" t="s">
        <v>88</v>
      </c>
      <c r="C624" s="11" t="s">
        <v>37</v>
      </c>
      <c r="D624" s="26" t="s">
        <v>38</v>
      </c>
      <c r="E624" s="26" t="s">
        <v>39</v>
      </c>
      <c r="F624" s="107" t="s">
        <v>89</v>
      </c>
      <c r="G624" s="107" t="s">
        <v>102</v>
      </c>
      <c r="H624" s="27">
        <v>2635</v>
      </c>
      <c r="I624" s="28">
        <v>3109.2999999999997</v>
      </c>
      <c r="J624" s="60">
        <v>0</v>
      </c>
      <c r="K624" s="60">
        <v>546.2</v>
      </c>
      <c r="L624" s="60">
        <v>492.5400000000001</v>
      </c>
      <c r="M624" s="60">
        <v>0</v>
      </c>
      <c r="N624" s="27">
        <f t="shared" si="21"/>
        <v>1038.7400000000002</v>
      </c>
      <c r="O624" s="15">
        <f t="shared" si="22"/>
        <v>0</v>
      </c>
      <c r="P624" s="15">
        <f t="shared" si="22"/>
        <v>52.58293701985096</v>
      </c>
      <c r="Q624" s="15">
        <f t="shared" si="22"/>
        <v>47.41706298014902</v>
      </c>
      <c r="R624" s="15">
        <f t="shared" si="22"/>
        <v>0</v>
      </c>
      <c r="S624" s="29">
        <v>3389.911968067999</v>
      </c>
    </row>
    <row r="625" spans="1:19" ht="11.25" customHeight="1">
      <c r="A625" s="111"/>
      <c r="B625" s="112"/>
      <c r="C625" s="11" t="s">
        <v>40</v>
      </c>
      <c r="D625" s="26" t="s">
        <v>41</v>
      </c>
      <c r="E625" s="26" t="s">
        <v>39</v>
      </c>
      <c r="F625" s="107"/>
      <c r="G625" s="107"/>
      <c r="H625" s="27">
        <v>2896</v>
      </c>
      <c r="I625" s="28">
        <v>3417.2799999999997</v>
      </c>
      <c r="J625" s="60">
        <v>0</v>
      </c>
      <c r="K625" s="60">
        <v>546.2</v>
      </c>
      <c r="L625" s="60">
        <v>492.5400000000001</v>
      </c>
      <c r="M625" s="60">
        <v>0</v>
      </c>
      <c r="N625" s="27">
        <f t="shared" si="21"/>
        <v>1038.7400000000002</v>
      </c>
      <c r="O625" s="15">
        <f t="shared" si="22"/>
        <v>0</v>
      </c>
      <c r="P625" s="15">
        <f t="shared" si="22"/>
        <v>52.58293701985096</v>
      </c>
      <c r="Q625" s="15">
        <f t="shared" si="22"/>
        <v>47.41706298014902</v>
      </c>
      <c r="R625" s="15">
        <f t="shared" si="22"/>
        <v>0</v>
      </c>
      <c r="S625" s="29">
        <v>3389.911968067999</v>
      </c>
    </row>
    <row r="626" spans="1:19" s="25" customFormat="1" ht="12" customHeight="1">
      <c r="A626" s="99">
        <v>127</v>
      </c>
      <c r="B626" s="115" t="s">
        <v>563</v>
      </c>
      <c r="C626" s="18" t="s">
        <v>43</v>
      </c>
      <c r="D626" s="19"/>
      <c r="E626" s="98"/>
      <c r="F626" s="20"/>
      <c r="G626" s="20"/>
      <c r="H626" s="21"/>
      <c r="I626" s="21"/>
      <c r="J626" s="22"/>
      <c r="K626" s="22"/>
      <c r="L626" s="22"/>
      <c r="M626" s="22"/>
      <c r="N626" s="21"/>
      <c r="O626" s="30"/>
      <c r="P626" s="30"/>
      <c r="Q626" s="30"/>
      <c r="R626" s="30"/>
      <c r="S626" s="24"/>
    </row>
    <row r="627" spans="1:19" s="25" customFormat="1" ht="12" customHeight="1">
      <c r="A627" s="100"/>
      <c r="B627" s="115"/>
      <c r="C627" s="18" t="s">
        <v>44</v>
      </c>
      <c r="D627" s="19"/>
      <c r="E627" s="98"/>
      <c r="F627" s="20"/>
      <c r="G627" s="20"/>
      <c r="H627" s="21"/>
      <c r="I627" s="21"/>
      <c r="J627" s="22"/>
      <c r="K627" s="22"/>
      <c r="L627" s="22"/>
      <c r="M627" s="22"/>
      <c r="N627" s="21"/>
      <c r="O627" s="30"/>
      <c r="P627" s="30"/>
      <c r="Q627" s="30"/>
      <c r="R627" s="30"/>
      <c r="S627" s="24"/>
    </row>
    <row r="628" spans="1:19" ht="11.25" customHeight="1">
      <c r="A628" s="110" t="s">
        <v>564</v>
      </c>
      <c r="B628" s="112" t="s">
        <v>88</v>
      </c>
      <c r="C628" s="11" t="s">
        <v>37</v>
      </c>
      <c r="D628" s="26" t="s">
        <v>38</v>
      </c>
      <c r="E628" s="26" t="s">
        <v>39</v>
      </c>
      <c r="F628" s="107" t="s">
        <v>89</v>
      </c>
      <c r="G628" s="107" t="s">
        <v>102</v>
      </c>
      <c r="H628" s="27">
        <v>2635</v>
      </c>
      <c r="I628" s="28">
        <v>3109.2999999999997</v>
      </c>
      <c r="J628" s="60">
        <v>0</v>
      </c>
      <c r="K628" s="60">
        <v>156.39999999999998</v>
      </c>
      <c r="L628" s="60">
        <v>368.67</v>
      </c>
      <c r="M628" s="60">
        <v>0</v>
      </c>
      <c r="N628" s="27">
        <f t="shared" si="21"/>
        <v>525.0699999999999</v>
      </c>
      <c r="O628" s="15">
        <f t="shared" si="22"/>
        <v>0</v>
      </c>
      <c r="P628" s="15">
        <f t="shared" si="22"/>
        <v>29.786504656521988</v>
      </c>
      <c r="Q628" s="15">
        <f t="shared" si="22"/>
        <v>70.21349534347803</v>
      </c>
      <c r="R628" s="15">
        <f t="shared" si="22"/>
        <v>0</v>
      </c>
      <c r="S628" s="29">
        <v>1713.540262936</v>
      </c>
    </row>
    <row r="629" spans="1:19" ht="11.25" customHeight="1">
      <c r="A629" s="111"/>
      <c r="B629" s="112"/>
      <c r="C629" s="11" t="s">
        <v>40</v>
      </c>
      <c r="D629" s="26" t="s">
        <v>41</v>
      </c>
      <c r="E629" s="26" t="s">
        <v>39</v>
      </c>
      <c r="F629" s="107"/>
      <c r="G629" s="107"/>
      <c r="H629" s="27">
        <v>2896</v>
      </c>
      <c r="I629" s="28">
        <v>3417.2799999999997</v>
      </c>
      <c r="J629" s="60">
        <v>0</v>
      </c>
      <c r="K629" s="60">
        <v>156.39999999999998</v>
      </c>
      <c r="L629" s="60">
        <v>368.67</v>
      </c>
      <c r="M629" s="60">
        <v>0</v>
      </c>
      <c r="N629" s="27">
        <f t="shared" si="21"/>
        <v>525.0699999999999</v>
      </c>
      <c r="O629" s="15">
        <f t="shared" si="22"/>
        <v>0</v>
      </c>
      <c r="P629" s="15">
        <f t="shared" si="22"/>
        <v>29.786504656521988</v>
      </c>
      <c r="Q629" s="15">
        <f t="shared" si="22"/>
        <v>70.21349534347803</v>
      </c>
      <c r="R629" s="15">
        <f t="shared" si="22"/>
        <v>0</v>
      </c>
      <c r="S629" s="29">
        <v>1713.540262936</v>
      </c>
    </row>
    <row r="630" spans="1:19" s="25" customFormat="1" ht="12" customHeight="1">
      <c r="A630" s="99">
        <v>128</v>
      </c>
      <c r="B630" s="115" t="s">
        <v>565</v>
      </c>
      <c r="C630" s="18" t="s">
        <v>43</v>
      </c>
      <c r="D630" s="19"/>
      <c r="E630" s="98"/>
      <c r="F630" s="20"/>
      <c r="G630" s="20"/>
      <c r="H630" s="21"/>
      <c r="I630" s="21"/>
      <c r="J630" s="22"/>
      <c r="K630" s="22"/>
      <c r="L630" s="22"/>
      <c r="M630" s="22"/>
      <c r="N630" s="21"/>
      <c r="O630" s="30"/>
      <c r="P630" s="30"/>
      <c r="Q630" s="30"/>
      <c r="R630" s="30"/>
      <c r="S630" s="24"/>
    </row>
    <row r="631" spans="1:19" s="25" customFormat="1" ht="12" customHeight="1">
      <c r="A631" s="100"/>
      <c r="B631" s="115"/>
      <c r="C631" s="18" t="s">
        <v>44</v>
      </c>
      <c r="D631" s="19"/>
      <c r="E631" s="98"/>
      <c r="F631" s="20"/>
      <c r="G631" s="20"/>
      <c r="H631" s="21"/>
      <c r="I631" s="21"/>
      <c r="J631" s="22"/>
      <c r="K631" s="22"/>
      <c r="L631" s="22"/>
      <c r="M631" s="22"/>
      <c r="N631" s="21"/>
      <c r="O631" s="30"/>
      <c r="P631" s="30"/>
      <c r="Q631" s="30"/>
      <c r="R631" s="30"/>
      <c r="S631" s="24"/>
    </row>
    <row r="632" spans="1:19" ht="11.25" customHeight="1">
      <c r="A632" s="110" t="s">
        <v>566</v>
      </c>
      <c r="B632" s="112" t="s">
        <v>88</v>
      </c>
      <c r="C632" s="11" t="s">
        <v>37</v>
      </c>
      <c r="D632" s="26" t="s">
        <v>38</v>
      </c>
      <c r="E632" s="26" t="s">
        <v>39</v>
      </c>
      <c r="F632" s="107" t="s">
        <v>89</v>
      </c>
      <c r="G632" s="107" t="s">
        <v>102</v>
      </c>
      <c r="H632" s="27">
        <v>2635</v>
      </c>
      <c r="I632" s="28">
        <v>3109.2999999999997</v>
      </c>
      <c r="J632" s="60">
        <v>0</v>
      </c>
      <c r="K632" s="60">
        <v>476.1000000000001</v>
      </c>
      <c r="L632" s="60">
        <v>652.67</v>
      </c>
      <c r="M632" s="60">
        <v>17.5</v>
      </c>
      <c r="N632" s="27">
        <f t="shared" si="21"/>
        <v>1146.27</v>
      </c>
      <c r="O632" s="15">
        <f t="shared" si="22"/>
        <v>0</v>
      </c>
      <c r="P632" s="15">
        <f t="shared" si="22"/>
        <v>41.53471695150358</v>
      </c>
      <c r="Q632" s="15">
        <f t="shared" si="22"/>
        <v>56.93859212925402</v>
      </c>
      <c r="R632" s="15">
        <f t="shared" si="22"/>
        <v>1.5266909192424123</v>
      </c>
      <c r="S632" s="29">
        <v>3740.836824348</v>
      </c>
    </row>
    <row r="633" spans="1:19" ht="11.25" customHeight="1">
      <c r="A633" s="111"/>
      <c r="B633" s="112"/>
      <c r="C633" s="11" t="s">
        <v>40</v>
      </c>
      <c r="D633" s="26" t="s">
        <v>41</v>
      </c>
      <c r="E633" s="26" t="s">
        <v>39</v>
      </c>
      <c r="F633" s="107"/>
      <c r="G633" s="107"/>
      <c r="H633" s="27">
        <v>2896</v>
      </c>
      <c r="I633" s="28">
        <v>3417.2799999999997</v>
      </c>
      <c r="J633" s="60">
        <v>0</v>
      </c>
      <c r="K633" s="60">
        <v>476.1000000000001</v>
      </c>
      <c r="L633" s="60">
        <v>652.67</v>
      </c>
      <c r="M633" s="60">
        <v>17.5</v>
      </c>
      <c r="N633" s="27">
        <f t="shared" si="21"/>
        <v>1146.27</v>
      </c>
      <c r="O633" s="15">
        <f t="shared" si="22"/>
        <v>0</v>
      </c>
      <c r="P633" s="15">
        <f t="shared" si="22"/>
        <v>41.53471695150358</v>
      </c>
      <c r="Q633" s="15">
        <f t="shared" si="22"/>
        <v>56.93859212925402</v>
      </c>
      <c r="R633" s="15">
        <f t="shared" si="22"/>
        <v>1.5266909192424123</v>
      </c>
      <c r="S633" s="29">
        <v>3740.836824348</v>
      </c>
    </row>
    <row r="634" spans="1:19" s="25" customFormat="1" ht="12" customHeight="1">
      <c r="A634" s="99">
        <v>129</v>
      </c>
      <c r="B634" s="115" t="s">
        <v>567</v>
      </c>
      <c r="C634" s="18" t="s">
        <v>43</v>
      </c>
      <c r="D634" s="19"/>
      <c r="E634" s="98"/>
      <c r="F634" s="20"/>
      <c r="G634" s="20"/>
      <c r="H634" s="21"/>
      <c r="I634" s="21"/>
      <c r="J634" s="22"/>
      <c r="K634" s="22"/>
      <c r="L634" s="22"/>
      <c r="M634" s="22"/>
      <c r="N634" s="21"/>
      <c r="O634" s="30"/>
      <c r="P634" s="30"/>
      <c r="Q634" s="30"/>
      <c r="R634" s="30"/>
      <c r="S634" s="24"/>
    </row>
    <row r="635" spans="1:19" s="25" customFormat="1" ht="12" customHeight="1">
      <c r="A635" s="100"/>
      <c r="B635" s="115"/>
      <c r="C635" s="18" t="s">
        <v>44</v>
      </c>
      <c r="D635" s="19"/>
      <c r="E635" s="98"/>
      <c r="F635" s="20"/>
      <c r="G635" s="20"/>
      <c r="H635" s="21"/>
      <c r="I635" s="21"/>
      <c r="J635" s="22"/>
      <c r="K635" s="22"/>
      <c r="L635" s="22"/>
      <c r="M635" s="22"/>
      <c r="N635" s="21"/>
      <c r="O635" s="30"/>
      <c r="P635" s="30"/>
      <c r="Q635" s="30"/>
      <c r="R635" s="30"/>
      <c r="S635" s="24"/>
    </row>
    <row r="636" spans="1:19" ht="11.25" customHeight="1">
      <c r="A636" s="110" t="s">
        <v>568</v>
      </c>
      <c r="B636" s="112" t="s">
        <v>88</v>
      </c>
      <c r="C636" s="11" t="s">
        <v>37</v>
      </c>
      <c r="D636" s="26" t="s">
        <v>38</v>
      </c>
      <c r="E636" s="26" t="s">
        <v>39</v>
      </c>
      <c r="F636" s="107" t="s">
        <v>89</v>
      </c>
      <c r="G636" s="107" t="s">
        <v>102</v>
      </c>
      <c r="H636" s="27">
        <v>2635</v>
      </c>
      <c r="I636" s="28">
        <v>3109.2999999999997</v>
      </c>
      <c r="J636" s="60">
        <v>0</v>
      </c>
      <c r="K636" s="60">
        <v>213.2</v>
      </c>
      <c r="L636" s="60">
        <v>335.88</v>
      </c>
      <c r="M636" s="60">
        <v>38.29999999999999</v>
      </c>
      <c r="N636" s="27">
        <f t="shared" si="21"/>
        <v>587.3799999999999</v>
      </c>
      <c r="O636" s="15">
        <f t="shared" si="22"/>
        <v>0</v>
      </c>
      <c r="P636" s="15">
        <f t="shared" si="22"/>
        <v>36.296775511593864</v>
      </c>
      <c r="Q636" s="15">
        <f t="shared" si="22"/>
        <v>57.18274370935341</v>
      </c>
      <c r="R636" s="15">
        <f t="shared" si="22"/>
        <v>6.520480779052742</v>
      </c>
      <c r="S636" s="29">
        <v>1916.9471619759997</v>
      </c>
    </row>
    <row r="637" spans="1:19" ht="11.25" customHeight="1">
      <c r="A637" s="111"/>
      <c r="B637" s="112"/>
      <c r="C637" s="11" t="s">
        <v>40</v>
      </c>
      <c r="D637" s="26" t="s">
        <v>41</v>
      </c>
      <c r="E637" s="26" t="s">
        <v>39</v>
      </c>
      <c r="F637" s="107"/>
      <c r="G637" s="107"/>
      <c r="H637" s="27">
        <v>2896</v>
      </c>
      <c r="I637" s="28">
        <v>3417.2799999999997</v>
      </c>
      <c r="J637" s="60">
        <v>0</v>
      </c>
      <c r="K637" s="60">
        <v>213.2</v>
      </c>
      <c r="L637" s="60">
        <v>335.88</v>
      </c>
      <c r="M637" s="60">
        <v>38.29999999999999</v>
      </c>
      <c r="N637" s="27">
        <f t="shared" si="21"/>
        <v>587.3799999999999</v>
      </c>
      <c r="O637" s="15">
        <f t="shared" si="22"/>
        <v>0</v>
      </c>
      <c r="P637" s="15">
        <f t="shared" si="22"/>
        <v>36.296775511593864</v>
      </c>
      <c r="Q637" s="15">
        <f t="shared" si="22"/>
        <v>57.18274370935341</v>
      </c>
      <c r="R637" s="15">
        <f t="shared" si="22"/>
        <v>6.520480779052742</v>
      </c>
      <c r="S637" s="29">
        <v>1916.9471619759997</v>
      </c>
    </row>
    <row r="638" spans="1:19" s="25" customFormat="1" ht="12" customHeight="1">
      <c r="A638" s="99">
        <v>130</v>
      </c>
      <c r="B638" s="115" t="s">
        <v>569</v>
      </c>
      <c r="C638" s="18" t="s">
        <v>43</v>
      </c>
      <c r="D638" s="19"/>
      <c r="E638" s="98"/>
      <c r="F638" s="20"/>
      <c r="G638" s="20"/>
      <c r="H638" s="21"/>
      <c r="I638" s="21"/>
      <c r="J638" s="22"/>
      <c r="K638" s="22"/>
      <c r="L638" s="22"/>
      <c r="M638" s="22"/>
      <c r="N638" s="21"/>
      <c r="O638" s="30"/>
      <c r="P638" s="30"/>
      <c r="Q638" s="30"/>
      <c r="R638" s="30"/>
      <c r="S638" s="24"/>
    </row>
    <row r="639" spans="1:19" s="25" customFormat="1" ht="12" customHeight="1">
      <c r="A639" s="100"/>
      <c r="B639" s="115"/>
      <c r="C639" s="18" t="s">
        <v>44</v>
      </c>
      <c r="D639" s="19"/>
      <c r="E639" s="98"/>
      <c r="F639" s="20"/>
      <c r="G639" s="20"/>
      <c r="H639" s="21"/>
      <c r="I639" s="21"/>
      <c r="J639" s="22"/>
      <c r="K639" s="22"/>
      <c r="L639" s="22"/>
      <c r="M639" s="22"/>
      <c r="N639" s="21"/>
      <c r="O639" s="30"/>
      <c r="P639" s="30"/>
      <c r="Q639" s="30"/>
      <c r="R639" s="30"/>
      <c r="S639" s="24"/>
    </row>
    <row r="640" spans="1:19" ht="11.25" customHeight="1">
      <c r="A640" s="110" t="s">
        <v>570</v>
      </c>
      <c r="B640" s="112" t="s">
        <v>88</v>
      </c>
      <c r="C640" s="11" t="s">
        <v>37</v>
      </c>
      <c r="D640" s="26" t="s">
        <v>38</v>
      </c>
      <c r="E640" s="26" t="s">
        <v>39</v>
      </c>
      <c r="F640" s="107" t="s">
        <v>89</v>
      </c>
      <c r="G640" s="107" t="s">
        <v>102</v>
      </c>
      <c r="H640" s="27">
        <v>2635</v>
      </c>
      <c r="I640" s="28">
        <v>3109.2999999999997</v>
      </c>
      <c r="J640" s="60">
        <v>0</v>
      </c>
      <c r="K640" s="60">
        <v>616.3000000000001</v>
      </c>
      <c r="L640" s="60">
        <v>1219.42</v>
      </c>
      <c r="M640" s="60">
        <v>280</v>
      </c>
      <c r="N640" s="27">
        <f t="shared" si="21"/>
        <v>2115.7200000000003</v>
      </c>
      <c r="O640" s="15">
        <f t="shared" si="22"/>
        <v>0</v>
      </c>
      <c r="P640" s="15">
        <f t="shared" si="22"/>
        <v>29.12956345830261</v>
      </c>
      <c r="Q640" s="15">
        <f t="shared" si="22"/>
        <v>57.63617113795776</v>
      </c>
      <c r="R640" s="15">
        <f t="shared" si="22"/>
        <v>13.234265403739624</v>
      </c>
      <c r="S640" s="29">
        <v>6904.675435625998</v>
      </c>
    </row>
    <row r="641" spans="1:19" ht="11.25" customHeight="1">
      <c r="A641" s="111"/>
      <c r="B641" s="112"/>
      <c r="C641" s="11" t="s">
        <v>40</v>
      </c>
      <c r="D641" s="26" t="s">
        <v>41</v>
      </c>
      <c r="E641" s="26" t="s">
        <v>39</v>
      </c>
      <c r="F641" s="107"/>
      <c r="G641" s="107"/>
      <c r="H641" s="27">
        <v>2896</v>
      </c>
      <c r="I641" s="28">
        <v>3417.2799999999997</v>
      </c>
      <c r="J641" s="60">
        <v>0</v>
      </c>
      <c r="K641" s="60">
        <v>616.3000000000001</v>
      </c>
      <c r="L641" s="60">
        <v>1219.42</v>
      </c>
      <c r="M641" s="60">
        <v>280</v>
      </c>
      <c r="N641" s="27">
        <f t="shared" si="21"/>
        <v>2115.7200000000003</v>
      </c>
      <c r="O641" s="15">
        <f t="shared" si="22"/>
        <v>0</v>
      </c>
      <c r="P641" s="15">
        <f t="shared" si="22"/>
        <v>29.12956345830261</v>
      </c>
      <c r="Q641" s="15">
        <f t="shared" si="22"/>
        <v>57.63617113795776</v>
      </c>
      <c r="R641" s="15">
        <f t="shared" si="22"/>
        <v>13.234265403739624</v>
      </c>
      <c r="S641" s="29">
        <v>6904.675435625998</v>
      </c>
    </row>
    <row r="642" spans="1:19" s="25" customFormat="1" ht="12" customHeight="1">
      <c r="A642" s="99">
        <v>131</v>
      </c>
      <c r="B642" s="115" t="s">
        <v>571</v>
      </c>
      <c r="C642" s="18" t="s">
        <v>43</v>
      </c>
      <c r="D642" s="19"/>
      <c r="E642" s="98"/>
      <c r="F642" s="20"/>
      <c r="G642" s="20"/>
      <c r="H642" s="21"/>
      <c r="I642" s="21"/>
      <c r="J642" s="22"/>
      <c r="K642" s="22"/>
      <c r="L642" s="22"/>
      <c r="M642" s="22"/>
      <c r="N642" s="21"/>
      <c r="O642" s="30"/>
      <c r="P642" s="30"/>
      <c r="Q642" s="30"/>
      <c r="R642" s="30"/>
      <c r="S642" s="24"/>
    </row>
    <row r="643" spans="1:19" s="25" customFormat="1" ht="12" customHeight="1">
      <c r="A643" s="100"/>
      <c r="B643" s="115"/>
      <c r="C643" s="18" t="s">
        <v>44</v>
      </c>
      <c r="D643" s="19"/>
      <c r="E643" s="98"/>
      <c r="F643" s="20"/>
      <c r="G643" s="20"/>
      <c r="H643" s="21"/>
      <c r="I643" s="21"/>
      <c r="J643" s="22"/>
      <c r="K643" s="22"/>
      <c r="L643" s="22"/>
      <c r="M643" s="22"/>
      <c r="N643" s="21"/>
      <c r="O643" s="30"/>
      <c r="P643" s="30"/>
      <c r="Q643" s="30"/>
      <c r="R643" s="30"/>
      <c r="S643" s="24"/>
    </row>
    <row r="644" spans="1:19" ht="11.25" customHeight="1">
      <c r="A644" s="110" t="s">
        <v>572</v>
      </c>
      <c r="B644" s="112" t="s">
        <v>266</v>
      </c>
      <c r="C644" s="11" t="s">
        <v>37</v>
      </c>
      <c r="D644" s="26" t="s">
        <v>38</v>
      </c>
      <c r="E644" s="26" t="s">
        <v>39</v>
      </c>
      <c r="F644" s="107" t="s">
        <v>85</v>
      </c>
      <c r="G644" s="107" t="s">
        <v>267</v>
      </c>
      <c r="H644" s="27">
        <v>2750</v>
      </c>
      <c r="I644" s="28">
        <v>3245</v>
      </c>
      <c r="J644" s="60">
        <v>0</v>
      </c>
      <c r="K644" s="60">
        <v>0</v>
      </c>
      <c r="L644" s="60">
        <v>92</v>
      </c>
      <c r="M644" s="60">
        <v>0</v>
      </c>
      <c r="N644" s="27">
        <f t="shared" si="21"/>
        <v>92</v>
      </c>
      <c r="O644" s="15">
        <f t="shared" si="22"/>
        <v>0</v>
      </c>
      <c r="P644" s="15">
        <f t="shared" si="22"/>
        <v>0</v>
      </c>
      <c r="Q644" s="15">
        <f t="shared" si="22"/>
        <v>100</v>
      </c>
      <c r="R644" s="15">
        <f t="shared" si="22"/>
        <v>0</v>
      </c>
      <c r="S644" s="29">
        <v>1002.9094110104617</v>
      </c>
    </row>
    <row r="645" spans="1:19" ht="11.25" customHeight="1">
      <c r="A645" s="111"/>
      <c r="B645" s="112"/>
      <c r="C645" s="11" t="s">
        <v>40</v>
      </c>
      <c r="D645" s="26" t="s">
        <v>41</v>
      </c>
      <c r="E645" s="26" t="s">
        <v>39</v>
      </c>
      <c r="F645" s="107"/>
      <c r="G645" s="107"/>
      <c r="H645" s="27">
        <v>2787</v>
      </c>
      <c r="I645" s="28">
        <v>3288.66</v>
      </c>
      <c r="J645" s="60">
        <v>0</v>
      </c>
      <c r="K645" s="60">
        <v>0</v>
      </c>
      <c r="L645" s="60">
        <v>92</v>
      </c>
      <c r="M645" s="60">
        <v>0</v>
      </c>
      <c r="N645" s="27">
        <f t="shared" si="21"/>
        <v>92</v>
      </c>
      <c r="O645" s="15">
        <f t="shared" si="22"/>
        <v>0</v>
      </c>
      <c r="P645" s="15">
        <f t="shared" si="22"/>
        <v>0</v>
      </c>
      <c r="Q645" s="15">
        <f t="shared" si="22"/>
        <v>100</v>
      </c>
      <c r="R645" s="15">
        <f t="shared" si="22"/>
        <v>0</v>
      </c>
      <c r="S645" s="29">
        <v>1002.9094110104617</v>
      </c>
    </row>
    <row r="646" spans="1:19" s="25" customFormat="1" ht="12" customHeight="1">
      <c r="A646" s="99">
        <v>132</v>
      </c>
      <c r="B646" s="115" t="s">
        <v>573</v>
      </c>
      <c r="C646" s="18" t="s">
        <v>43</v>
      </c>
      <c r="D646" s="19"/>
      <c r="E646" s="98"/>
      <c r="F646" s="20"/>
      <c r="G646" s="20"/>
      <c r="H646" s="21"/>
      <c r="I646" s="21"/>
      <c r="J646" s="22"/>
      <c r="K646" s="22"/>
      <c r="L646" s="22"/>
      <c r="M646" s="22"/>
      <c r="N646" s="21"/>
      <c r="O646" s="30"/>
      <c r="P646" s="30"/>
      <c r="Q646" s="30"/>
      <c r="R646" s="30"/>
      <c r="S646" s="24"/>
    </row>
    <row r="647" spans="1:19" s="25" customFormat="1" ht="12" customHeight="1">
      <c r="A647" s="100"/>
      <c r="B647" s="115"/>
      <c r="C647" s="18" t="s">
        <v>44</v>
      </c>
      <c r="D647" s="19"/>
      <c r="E647" s="98"/>
      <c r="F647" s="20"/>
      <c r="G647" s="20"/>
      <c r="H647" s="21"/>
      <c r="I647" s="21"/>
      <c r="J647" s="22"/>
      <c r="K647" s="22"/>
      <c r="L647" s="22"/>
      <c r="M647" s="22"/>
      <c r="N647" s="21"/>
      <c r="O647" s="30"/>
      <c r="P647" s="30"/>
      <c r="Q647" s="30"/>
      <c r="R647" s="30"/>
      <c r="S647" s="24"/>
    </row>
    <row r="648" spans="1:19" ht="11.25" customHeight="1">
      <c r="A648" s="110" t="s">
        <v>574</v>
      </c>
      <c r="B648" s="112" t="s">
        <v>88</v>
      </c>
      <c r="C648" s="11" t="s">
        <v>37</v>
      </c>
      <c r="D648" s="26" t="s">
        <v>38</v>
      </c>
      <c r="E648" s="26" t="s">
        <v>39</v>
      </c>
      <c r="F648" s="107" t="s">
        <v>89</v>
      </c>
      <c r="G648" s="107" t="s">
        <v>102</v>
      </c>
      <c r="H648" s="27">
        <v>2635</v>
      </c>
      <c r="I648" s="28">
        <v>3109.2999999999997</v>
      </c>
      <c r="J648" s="60">
        <v>0</v>
      </c>
      <c r="K648" s="60">
        <v>359.20000000000005</v>
      </c>
      <c r="L648" s="60">
        <v>260.05</v>
      </c>
      <c r="M648" s="60">
        <v>31.400000000000002</v>
      </c>
      <c r="N648" s="27">
        <f t="shared" si="21"/>
        <v>650.65</v>
      </c>
      <c r="O648" s="15">
        <f t="shared" si="22"/>
        <v>0</v>
      </c>
      <c r="P648" s="15">
        <f t="shared" si="22"/>
        <v>55.20633212940906</v>
      </c>
      <c r="Q648" s="15">
        <f t="shared" si="22"/>
        <v>39.9677245831092</v>
      </c>
      <c r="R648" s="15">
        <f t="shared" si="22"/>
        <v>4.825943287481749</v>
      </c>
      <c r="S648" s="29">
        <v>2123.368120974</v>
      </c>
    </row>
    <row r="649" spans="1:19" ht="11.25" customHeight="1">
      <c r="A649" s="111"/>
      <c r="B649" s="112"/>
      <c r="C649" s="11" t="s">
        <v>40</v>
      </c>
      <c r="D649" s="26" t="s">
        <v>41</v>
      </c>
      <c r="E649" s="26" t="s">
        <v>39</v>
      </c>
      <c r="F649" s="107"/>
      <c r="G649" s="107"/>
      <c r="H649" s="27">
        <v>2896</v>
      </c>
      <c r="I649" s="28">
        <v>3417.2799999999997</v>
      </c>
      <c r="J649" s="60">
        <v>0</v>
      </c>
      <c r="K649" s="60">
        <v>359.20000000000005</v>
      </c>
      <c r="L649" s="60">
        <v>260.05</v>
      </c>
      <c r="M649" s="60">
        <v>31.400000000000002</v>
      </c>
      <c r="N649" s="27">
        <f t="shared" si="21"/>
        <v>650.65</v>
      </c>
      <c r="O649" s="15">
        <f t="shared" si="22"/>
        <v>0</v>
      </c>
      <c r="P649" s="15">
        <f t="shared" si="22"/>
        <v>55.20633212940906</v>
      </c>
      <c r="Q649" s="15">
        <f t="shared" si="22"/>
        <v>39.9677245831092</v>
      </c>
      <c r="R649" s="15">
        <f t="shared" si="22"/>
        <v>4.825943287481749</v>
      </c>
      <c r="S649" s="29">
        <v>2123.368120974</v>
      </c>
    </row>
    <row r="650" spans="1:19" s="25" customFormat="1" ht="12" customHeight="1">
      <c r="A650" s="99">
        <v>133</v>
      </c>
      <c r="B650" s="115" t="s">
        <v>575</v>
      </c>
      <c r="C650" s="18" t="s">
        <v>43</v>
      </c>
      <c r="D650" s="19"/>
      <c r="E650" s="98"/>
      <c r="F650" s="20"/>
      <c r="G650" s="20"/>
      <c r="H650" s="21"/>
      <c r="I650" s="21"/>
      <c r="J650" s="22"/>
      <c r="K650" s="22"/>
      <c r="L650" s="22"/>
      <c r="M650" s="22"/>
      <c r="N650" s="21"/>
      <c r="O650" s="30"/>
      <c r="P650" s="30"/>
      <c r="Q650" s="30"/>
      <c r="R650" s="30"/>
      <c r="S650" s="24"/>
    </row>
    <row r="651" spans="1:19" s="25" customFormat="1" ht="12" customHeight="1">
      <c r="A651" s="100"/>
      <c r="B651" s="115"/>
      <c r="C651" s="18" t="s">
        <v>44</v>
      </c>
      <c r="D651" s="19"/>
      <c r="E651" s="98"/>
      <c r="F651" s="20"/>
      <c r="G651" s="20"/>
      <c r="H651" s="21"/>
      <c r="I651" s="21"/>
      <c r="J651" s="22"/>
      <c r="K651" s="22"/>
      <c r="L651" s="22"/>
      <c r="M651" s="22"/>
      <c r="N651" s="21"/>
      <c r="O651" s="30"/>
      <c r="P651" s="30"/>
      <c r="Q651" s="30"/>
      <c r="R651" s="30"/>
      <c r="S651" s="24"/>
    </row>
    <row r="652" spans="1:19" ht="11.25" customHeight="1">
      <c r="A652" s="110" t="s">
        <v>576</v>
      </c>
      <c r="B652" s="112" t="s">
        <v>88</v>
      </c>
      <c r="C652" s="11" t="s">
        <v>37</v>
      </c>
      <c r="D652" s="26" t="s">
        <v>38</v>
      </c>
      <c r="E652" s="26" t="s">
        <v>39</v>
      </c>
      <c r="F652" s="107" t="s">
        <v>89</v>
      </c>
      <c r="G652" s="107" t="s">
        <v>102</v>
      </c>
      <c r="H652" s="27">
        <v>2635</v>
      </c>
      <c r="I652" s="28">
        <v>3109.2999999999997</v>
      </c>
      <c r="J652" s="60">
        <v>0</v>
      </c>
      <c r="K652" s="60">
        <v>356.6000000000001</v>
      </c>
      <c r="L652" s="60">
        <v>1442.2199999999998</v>
      </c>
      <c r="M652" s="60">
        <v>0</v>
      </c>
      <c r="N652" s="27">
        <f t="shared" si="21"/>
        <v>1798.82</v>
      </c>
      <c r="O652" s="15">
        <f t="shared" si="22"/>
        <v>0</v>
      </c>
      <c r="P652" s="15">
        <f t="shared" si="22"/>
        <v>19.824106914532866</v>
      </c>
      <c r="Q652" s="15">
        <f t="shared" si="22"/>
        <v>80.17589308546714</v>
      </c>
      <c r="R652" s="15">
        <f t="shared" si="22"/>
        <v>0</v>
      </c>
      <c r="S652" s="29">
        <v>5870.430522119199</v>
      </c>
    </row>
    <row r="653" spans="1:19" ht="11.25" customHeight="1">
      <c r="A653" s="111"/>
      <c r="B653" s="112"/>
      <c r="C653" s="11" t="s">
        <v>40</v>
      </c>
      <c r="D653" s="26" t="s">
        <v>41</v>
      </c>
      <c r="E653" s="26" t="s">
        <v>39</v>
      </c>
      <c r="F653" s="107"/>
      <c r="G653" s="107"/>
      <c r="H653" s="27">
        <v>2896</v>
      </c>
      <c r="I653" s="28">
        <v>3417.2799999999997</v>
      </c>
      <c r="J653" s="60">
        <v>0</v>
      </c>
      <c r="K653" s="60">
        <v>356.6000000000001</v>
      </c>
      <c r="L653" s="60">
        <v>1442.2199999999998</v>
      </c>
      <c r="M653" s="60">
        <v>0</v>
      </c>
      <c r="N653" s="27">
        <f t="shared" si="21"/>
        <v>1798.82</v>
      </c>
      <c r="O653" s="15">
        <f t="shared" si="22"/>
        <v>0</v>
      </c>
      <c r="P653" s="15">
        <f t="shared" si="22"/>
        <v>19.824106914532866</v>
      </c>
      <c r="Q653" s="15">
        <f t="shared" si="22"/>
        <v>80.17589308546714</v>
      </c>
      <c r="R653" s="15">
        <f t="shared" si="22"/>
        <v>0</v>
      </c>
      <c r="S653" s="29">
        <v>5870.430522119199</v>
      </c>
    </row>
    <row r="654" spans="1:19" s="25" customFormat="1" ht="12" customHeight="1">
      <c r="A654" s="99">
        <v>134</v>
      </c>
      <c r="B654" s="115" t="s">
        <v>577</v>
      </c>
      <c r="C654" s="18" t="s">
        <v>43</v>
      </c>
      <c r="D654" s="19"/>
      <c r="E654" s="98"/>
      <c r="F654" s="20"/>
      <c r="G654" s="20"/>
      <c r="H654" s="21"/>
      <c r="I654" s="21"/>
      <c r="J654" s="22"/>
      <c r="K654" s="22"/>
      <c r="L654" s="22"/>
      <c r="M654" s="22"/>
      <c r="N654" s="21"/>
      <c r="O654" s="30"/>
      <c r="P654" s="30"/>
      <c r="Q654" s="30"/>
      <c r="R654" s="30"/>
      <c r="S654" s="24"/>
    </row>
    <row r="655" spans="1:19" s="25" customFormat="1" ht="12" customHeight="1">
      <c r="A655" s="100"/>
      <c r="B655" s="115"/>
      <c r="C655" s="18" t="s">
        <v>44</v>
      </c>
      <c r="D655" s="19"/>
      <c r="E655" s="98"/>
      <c r="F655" s="20"/>
      <c r="G655" s="20"/>
      <c r="H655" s="21"/>
      <c r="I655" s="21"/>
      <c r="J655" s="22"/>
      <c r="K655" s="22"/>
      <c r="L655" s="22"/>
      <c r="M655" s="22"/>
      <c r="N655" s="21"/>
      <c r="O655" s="30"/>
      <c r="P655" s="30"/>
      <c r="Q655" s="30"/>
      <c r="R655" s="30"/>
      <c r="S655" s="24"/>
    </row>
    <row r="656" spans="1:19" ht="11.25" customHeight="1">
      <c r="A656" s="110" t="s">
        <v>578</v>
      </c>
      <c r="B656" s="112" t="s">
        <v>88</v>
      </c>
      <c r="C656" s="11" t="s">
        <v>37</v>
      </c>
      <c r="D656" s="26" t="s">
        <v>38</v>
      </c>
      <c r="E656" s="26" t="s">
        <v>39</v>
      </c>
      <c r="F656" s="107" t="s">
        <v>89</v>
      </c>
      <c r="G656" s="107" t="s">
        <v>102</v>
      </c>
      <c r="H656" s="27">
        <v>2635</v>
      </c>
      <c r="I656" s="28">
        <v>3109.2999999999997</v>
      </c>
      <c r="J656" s="60">
        <v>0</v>
      </c>
      <c r="K656" s="60">
        <v>639.9</v>
      </c>
      <c r="L656" s="60">
        <v>562.72</v>
      </c>
      <c r="M656" s="60">
        <v>85.60000000000001</v>
      </c>
      <c r="N656" s="27">
        <f aca="true" t="shared" si="23" ref="N656:N717">SUM(J656:M656)</f>
        <v>1288.2199999999998</v>
      </c>
      <c r="O656" s="15">
        <f aca="true" t="shared" si="24" ref="O656:R717">J656/$N656*100</f>
        <v>0</v>
      </c>
      <c r="P656" s="15">
        <f t="shared" si="24"/>
        <v>49.67319246712519</v>
      </c>
      <c r="Q656" s="15">
        <f t="shared" si="24"/>
        <v>43.6819797860614</v>
      </c>
      <c r="R656" s="15">
        <f t="shared" si="24"/>
        <v>6.644827746813434</v>
      </c>
      <c r="S656" s="29">
        <v>4204.049555508</v>
      </c>
    </row>
    <row r="657" spans="1:19" ht="11.25" customHeight="1">
      <c r="A657" s="111"/>
      <c r="B657" s="112"/>
      <c r="C657" s="11" t="s">
        <v>40</v>
      </c>
      <c r="D657" s="26" t="s">
        <v>41</v>
      </c>
      <c r="E657" s="26" t="s">
        <v>39</v>
      </c>
      <c r="F657" s="107"/>
      <c r="G657" s="107"/>
      <c r="H657" s="27">
        <v>2896</v>
      </c>
      <c r="I657" s="28">
        <v>3417.2799999999997</v>
      </c>
      <c r="J657" s="60">
        <v>0</v>
      </c>
      <c r="K657" s="60">
        <v>639.9</v>
      </c>
      <c r="L657" s="60">
        <v>562.72</v>
      </c>
      <c r="M657" s="60">
        <v>85.60000000000001</v>
      </c>
      <c r="N657" s="27">
        <f t="shared" si="23"/>
        <v>1288.2199999999998</v>
      </c>
      <c r="O657" s="15">
        <f t="shared" si="24"/>
        <v>0</v>
      </c>
      <c r="P657" s="15">
        <f t="shared" si="24"/>
        <v>49.67319246712519</v>
      </c>
      <c r="Q657" s="15">
        <f t="shared" si="24"/>
        <v>43.6819797860614</v>
      </c>
      <c r="R657" s="15">
        <f t="shared" si="24"/>
        <v>6.644827746813434</v>
      </c>
      <c r="S657" s="29">
        <v>4204.049555508</v>
      </c>
    </row>
    <row r="658" spans="1:19" s="25" customFormat="1" ht="12" customHeight="1">
      <c r="A658" s="99">
        <v>135</v>
      </c>
      <c r="B658" s="115" t="s">
        <v>579</v>
      </c>
      <c r="C658" s="18" t="s">
        <v>43</v>
      </c>
      <c r="D658" s="19"/>
      <c r="E658" s="98"/>
      <c r="F658" s="20"/>
      <c r="G658" s="20"/>
      <c r="H658" s="21"/>
      <c r="I658" s="21"/>
      <c r="J658" s="22"/>
      <c r="K658" s="22"/>
      <c r="L658" s="22"/>
      <c r="M658" s="22"/>
      <c r="N658" s="21"/>
      <c r="O658" s="30"/>
      <c r="P658" s="30"/>
      <c r="Q658" s="30"/>
      <c r="R658" s="30"/>
      <c r="S658" s="24"/>
    </row>
    <row r="659" spans="1:19" s="25" customFormat="1" ht="12" customHeight="1">
      <c r="A659" s="100"/>
      <c r="B659" s="115"/>
      <c r="C659" s="18" t="s">
        <v>44</v>
      </c>
      <c r="D659" s="19"/>
      <c r="E659" s="98"/>
      <c r="F659" s="20"/>
      <c r="G659" s="20"/>
      <c r="H659" s="21"/>
      <c r="I659" s="21"/>
      <c r="J659" s="22"/>
      <c r="K659" s="22"/>
      <c r="L659" s="22"/>
      <c r="M659" s="22"/>
      <c r="N659" s="21"/>
      <c r="O659" s="30"/>
      <c r="P659" s="30"/>
      <c r="Q659" s="30"/>
      <c r="R659" s="30"/>
      <c r="S659" s="24"/>
    </row>
    <row r="660" spans="1:19" ht="11.25" customHeight="1">
      <c r="A660" s="110" t="s">
        <v>580</v>
      </c>
      <c r="B660" s="112" t="s">
        <v>581</v>
      </c>
      <c r="C660" s="11" t="s">
        <v>37</v>
      </c>
      <c r="D660" s="26" t="s">
        <v>38</v>
      </c>
      <c r="E660" s="26" t="s">
        <v>39</v>
      </c>
      <c r="F660" s="107" t="s">
        <v>582</v>
      </c>
      <c r="G660" s="107" t="s">
        <v>583</v>
      </c>
      <c r="H660" s="27">
        <v>1820</v>
      </c>
      <c r="I660" s="28">
        <v>1820</v>
      </c>
      <c r="J660" s="60">
        <v>0</v>
      </c>
      <c r="K660" s="60">
        <v>0</v>
      </c>
      <c r="L660" s="60">
        <v>273</v>
      </c>
      <c r="M660" s="60">
        <v>0</v>
      </c>
      <c r="N660" s="27">
        <f t="shared" si="23"/>
        <v>273</v>
      </c>
      <c r="O660" s="15">
        <f t="shared" si="24"/>
        <v>0</v>
      </c>
      <c r="P660" s="15">
        <f t="shared" si="24"/>
        <v>0</v>
      </c>
      <c r="Q660" s="15">
        <f t="shared" si="24"/>
        <v>100</v>
      </c>
      <c r="R660" s="15">
        <f t="shared" si="24"/>
        <v>0</v>
      </c>
      <c r="S660" s="29">
        <v>675.4577141449063</v>
      </c>
    </row>
    <row r="661" spans="1:19" ht="11.25" customHeight="1">
      <c r="A661" s="111"/>
      <c r="B661" s="112"/>
      <c r="C661" s="11" t="s">
        <v>40</v>
      </c>
      <c r="D661" s="26" t="s">
        <v>41</v>
      </c>
      <c r="E661" s="26" t="s">
        <v>39</v>
      </c>
      <c r="F661" s="107"/>
      <c r="G661" s="107"/>
      <c r="H661" s="27">
        <v>1944</v>
      </c>
      <c r="I661" s="28">
        <v>1944</v>
      </c>
      <c r="J661" s="60">
        <v>0</v>
      </c>
      <c r="K661" s="60">
        <v>0</v>
      </c>
      <c r="L661" s="60">
        <v>273</v>
      </c>
      <c r="M661" s="60">
        <v>0</v>
      </c>
      <c r="N661" s="27">
        <f t="shared" si="23"/>
        <v>273</v>
      </c>
      <c r="O661" s="15">
        <f t="shared" si="24"/>
        <v>0</v>
      </c>
      <c r="P661" s="15">
        <f t="shared" si="24"/>
        <v>0</v>
      </c>
      <c r="Q661" s="15">
        <f t="shared" si="24"/>
        <v>100</v>
      </c>
      <c r="R661" s="15">
        <f t="shared" si="24"/>
        <v>0</v>
      </c>
      <c r="S661" s="29">
        <v>675.4577141449063</v>
      </c>
    </row>
    <row r="662" spans="1:19" ht="11.25" customHeight="1">
      <c r="A662" s="110" t="s">
        <v>584</v>
      </c>
      <c r="B662" s="112" t="s">
        <v>585</v>
      </c>
      <c r="C662" s="11" t="s">
        <v>37</v>
      </c>
      <c r="D662" s="26" t="s">
        <v>38</v>
      </c>
      <c r="E662" s="26" t="s">
        <v>39</v>
      </c>
      <c r="F662" s="107" t="s">
        <v>582</v>
      </c>
      <c r="G662" s="107" t="s">
        <v>586</v>
      </c>
      <c r="H662" s="27">
        <v>1752</v>
      </c>
      <c r="I662" s="28">
        <v>1752</v>
      </c>
      <c r="J662" s="60">
        <v>0</v>
      </c>
      <c r="K662" s="60">
        <v>5873.04</v>
      </c>
      <c r="L662" s="60">
        <v>21483</v>
      </c>
      <c r="M662" s="60">
        <v>1570.52</v>
      </c>
      <c r="N662" s="27">
        <f t="shared" si="23"/>
        <v>28926.56</v>
      </c>
      <c r="O662" s="15">
        <f t="shared" si="24"/>
        <v>0</v>
      </c>
      <c r="P662" s="15">
        <f t="shared" si="24"/>
        <v>20.303278371157855</v>
      </c>
      <c r="Q662" s="15">
        <f t="shared" si="24"/>
        <v>74.26738609775929</v>
      </c>
      <c r="R662" s="15">
        <f t="shared" si="24"/>
        <v>5.429335531082852</v>
      </c>
      <c r="S662" s="29">
        <v>53521.13690176535</v>
      </c>
    </row>
    <row r="663" spans="1:19" ht="11.25" customHeight="1">
      <c r="A663" s="111"/>
      <c r="B663" s="112"/>
      <c r="C663" s="11" t="s">
        <v>40</v>
      </c>
      <c r="D663" s="26" t="s">
        <v>41</v>
      </c>
      <c r="E663" s="26" t="s">
        <v>39</v>
      </c>
      <c r="F663" s="107"/>
      <c r="G663" s="107"/>
      <c r="H663" s="27">
        <v>1972</v>
      </c>
      <c r="I663" s="28">
        <v>1972</v>
      </c>
      <c r="J663" s="60">
        <v>0</v>
      </c>
      <c r="K663" s="60">
        <v>5873.04</v>
      </c>
      <c r="L663" s="60">
        <v>21483</v>
      </c>
      <c r="M663" s="60">
        <v>1570.52</v>
      </c>
      <c r="N663" s="27">
        <f t="shared" si="23"/>
        <v>28926.56</v>
      </c>
      <c r="O663" s="15">
        <f t="shared" si="24"/>
        <v>0</v>
      </c>
      <c r="P663" s="15">
        <f t="shared" si="24"/>
        <v>20.303278371157855</v>
      </c>
      <c r="Q663" s="15">
        <f t="shared" si="24"/>
        <v>74.26738609775929</v>
      </c>
      <c r="R663" s="15">
        <f t="shared" si="24"/>
        <v>5.429335531082852</v>
      </c>
      <c r="S663" s="29">
        <v>53521.13690176535</v>
      </c>
    </row>
    <row r="664" spans="1:19" s="25" customFormat="1" ht="12" customHeight="1">
      <c r="A664" s="99">
        <v>136</v>
      </c>
      <c r="B664" s="115" t="s">
        <v>587</v>
      </c>
      <c r="C664" s="18" t="s">
        <v>43</v>
      </c>
      <c r="D664" s="19"/>
      <c r="E664" s="98"/>
      <c r="F664" s="20"/>
      <c r="G664" s="20"/>
      <c r="H664" s="21"/>
      <c r="I664" s="21"/>
      <c r="J664" s="22"/>
      <c r="K664" s="22"/>
      <c r="L664" s="22"/>
      <c r="M664" s="22"/>
      <c r="N664" s="21"/>
      <c r="O664" s="30"/>
      <c r="P664" s="30"/>
      <c r="Q664" s="30"/>
      <c r="R664" s="30"/>
      <c r="S664" s="24"/>
    </row>
    <row r="665" spans="1:19" s="25" customFormat="1" ht="12" customHeight="1">
      <c r="A665" s="100"/>
      <c r="B665" s="115"/>
      <c r="C665" s="18" t="s">
        <v>44</v>
      </c>
      <c r="D665" s="19"/>
      <c r="E665" s="98"/>
      <c r="F665" s="20"/>
      <c r="G665" s="20"/>
      <c r="H665" s="21"/>
      <c r="I665" s="21"/>
      <c r="J665" s="22"/>
      <c r="K665" s="22"/>
      <c r="L665" s="22"/>
      <c r="M665" s="22"/>
      <c r="N665" s="21"/>
      <c r="O665" s="30"/>
      <c r="P665" s="30"/>
      <c r="Q665" s="30"/>
      <c r="R665" s="30"/>
      <c r="S665" s="24"/>
    </row>
    <row r="666" spans="1:19" ht="11.25" customHeight="1">
      <c r="A666" s="110" t="s">
        <v>588</v>
      </c>
      <c r="B666" s="112" t="s">
        <v>589</v>
      </c>
      <c r="C666" s="11" t="s">
        <v>37</v>
      </c>
      <c r="D666" s="26" t="s">
        <v>38</v>
      </c>
      <c r="E666" s="26" t="s">
        <v>39</v>
      </c>
      <c r="F666" s="107" t="s">
        <v>582</v>
      </c>
      <c r="G666" s="107" t="s">
        <v>586</v>
      </c>
      <c r="H666" s="27">
        <v>2383</v>
      </c>
      <c r="I666" s="28">
        <v>2383</v>
      </c>
      <c r="J666" s="60">
        <v>0</v>
      </c>
      <c r="K666" s="60">
        <v>2006</v>
      </c>
      <c r="L666" s="60">
        <v>8031</v>
      </c>
      <c r="M666" s="60">
        <v>389</v>
      </c>
      <c r="N666" s="27">
        <f t="shared" si="23"/>
        <v>10426</v>
      </c>
      <c r="O666" s="15">
        <f t="shared" si="24"/>
        <v>0</v>
      </c>
      <c r="P666" s="15">
        <f t="shared" si="24"/>
        <v>19.240360636869365</v>
      </c>
      <c r="Q666" s="15">
        <f t="shared" si="24"/>
        <v>77.0285823901784</v>
      </c>
      <c r="R666" s="15">
        <f t="shared" si="24"/>
        <v>3.731056972952235</v>
      </c>
      <c r="S666" s="29">
        <v>26792.65517739014</v>
      </c>
    </row>
    <row r="667" spans="1:19" ht="11.25" customHeight="1">
      <c r="A667" s="111"/>
      <c r="B667" s="112"/>
      <c r="C667" s="11" t="s">
        <v>40</v>
      </c>
      <c r="D667" s="26" t="s">
        <v>41</v>
      </c>
      <c r="E667" s="26" t="s">
        <v>39</v>
      </c>
      <c r="F667" s="107"/>
      <c r="G667" s="107"/>
      <c r="H667" s="27">
        <v>2738</v>
      </c>
      <c r="I667" s="28">
        <v>2738</v>
      </c>
      <c r="J667" s="60">
        <v>0</v>
      </c>
      <c r="K667" s="60">
        <v>2006</v>
      </c>
      <c r="L667" s="60">
        <v>8031</v>
      </c>
      <c r="M667" s="60">
        <v>389</v>
      </c>
      <c r="N667" s="27">
        <f t="shared" si="23"/>
        <v>10426</v>
      </c>
      <c r="O667" s="15">
        <f t="shared" si="24"/>
        <v>0</v>
      </c>
      <c r="P667" s="15">
        <f t="shared" si="24"/>
        <v>19.240360636869365</v>
      </c>
      <c r="Q667" s="15">
        <f t="shared" si="24"/>
        <v>77.0285823901784</v>
      </c>
      <c r="R667" s="15">
        <f t="shared" si="24"/>
        <v>3.731056972952235</v>
      </c>
      <c r="S667" s="29">
        <v>26792.65517739014</v>
      </c>
    </row>
    <row r="668" spans="1:19" ht="11.25" customHeight="1">
      <c r="A668" s="110" t="s">
        <v>590</v>
      </c>
      <c r="B668" s="112" t="s">
        <v>585</v>
      </c>
      <c r="C668" s="11" t="s">
        <v>37</v>
      </c>
      <c r="D668" s="26" t="s">
        <v>38</v>
      </c>
      <c r="E668" s="26" t="s">
        <v>39</v>
      </c>
      <c r="F668" s="107" t="s">
        <v>582</v>
      </c>
      <c r="G668" s="107" t="s">
        <v>586</v>
      </c>
      <c r="H668" s="27">
        <v>1752</v>
      </c>
      <c r="I668" s="28">
        <v>1752</v>
      </c>
      <c r="J668" s="60">
        <v>0</v>
      </c>
      <c r="K668" s="60">
        <v>0</v>
      </c>
      <c r="L668" s="60">
        <v>347</v>
      </c>
      <c r="M668" s="60">
        <v>0</v>
      </c>
      <c r="N668" s="27">
        <f t="shared" si="23"/>
        <v>347</v>
      </c>
      <c r="O668" s="15">
        <f t="shared" si="24"/>
        <v>0</v>
      </c>
      <c r="P668" s="15">
        <f t="shared" si="24"/>
        <v>0</v>
      </c>
      <c r="Q668" s="15">
        <f t="shared" si="24"/>
        <v>100</v>
      </c>
      <c r="R668" s="15">
        <f t="shared" si="24"/>
        <v>0</v>
      </c>
      <c r="S668" s="29">
        <v>642.0308737688803</v>
      </c>
    </row>
    <row r="669" spans="1:19" ht="11.25" customHeight="1">
      <c r="A669" s="111"/>
      <c r="B669" s="112"/>
      <c r="C669" s="11" t="s">
        <v>40</v>
      </c>
      <c r="D669" s="26" t="s">
        <v>41</v>
      </c>
      <c r="E669" s="26" t="s">
        <v>39</v>
      </c>
      <c r="F669" s="107"/>
      <c r="G669" s="107"/>
      <c r="H669" s="27">
        <v>1972</v>
      </c>
      <c r="I669" s="28">
        <v>1972</v>
      </c>
      <c r="J669" s="60">
        <v>0</v>
      </c>
      <c r="K669" s="60">
        <v>0</v>
      </c>
      <c r="L669" s="60">
        <v>347</v>
      </c>
      <c r="M669" s="60">
        <v>0</v>
      </c>
      <c r="N669" s="27">
        <f t="shared" si="23"/>
        <v>347</v>
      </c>
      <c r="O669" s="15">
        <f t="shared" si="24"/>
        <v>0</v>
      </c>
      <c r="P669" s="15">
        <f t="shared" si="24"/>
        <v>0</v>
      </c>
      <c r="Q669" s="15">
        <f t="shared" si="24"/>
        <v>100</v>
      </c>
      <c r="R669" s="15">
        <f t="shared" si="24"/>
        <v>0</v>
      </c>
      <c r="S669" s="29">
        <v>642.0308737688803</v>
      </c>
    </row>
    <row r="670" spans="1:19" s="25" customFormat="1" ht="12" customHeight="1">
      <c r="A670" s="99">
        <v>137</v>
      </c>
      <c r="B670" s="115" t="s">
        <v>591</v>
      </c>
      <c r="C670" s="18" t="s">
        <v>43</v>
      </c>
      <c r="D670" s="19"/>
      <c r="E670" s="98"/>
      <c r="F670" s="20"/>
      <c r="G670" s="20"/>
      <c r="H670" s="21"/>
      <c r="I670" s="21"/>
      <c r="J670" s="22"/>
      <c r="K670" s="22"/>
      <c r="L670" s="22"/>
      <c r="M670" s="22"/>
      <c r="N670" s="21"/>
      <c r="O670" s="30"/>
      <c r="P670" s="30"/>
      <c r="Q670" s="30"/>
      <c r="R670" s="30"/>
      <c r="S670" s="24"/>
    </row>
    <row r="671" spans="1:19" s="25" customFormat="1" ht="12" customHeight="1">
      <c r="A671" s="100"/>
      <c r="B671" s="115"/>
      <c r="C671" s="18" t="s">
        <v>44</v>
      </c>
      <c r="D671" s="19"/>
      <c r="E671" s="98"/>
      <c r="F671" s="20"/>
      <c r="G671" s="20"/>
      <c r="H671" s="21"/>
      <c r="I671" s="21"/>
      <c r="J671" s="22"/>
      <c r="K671" s="22"/>
      <c r="L671" s="22"/>
      <c r="M671" s="22"/>
      <c r="N671" s="21"/>
      <c r="O671" s="30"/>
      <c r="P671" s="30"/>
      <c r="Q671" s="30"/>
      <c r="R671" s="30"/>
      <c r="S671" s="24"/>
    </row>
    <row r="672" spans="1:19" ht="11.25" customHeight="1">
      <c r="A672" s="110" t="s">
        <v>592</v>
      </c>
      <c r="B672" s="112" t="s">
        <v>589</v>
      </c>
      <c r="C672" s="11" t="s">
        <v>37</v>
      </c>
      <c r="D672" s="26" t="s">
        <v>38</v>
      </c>
      <c r="E672" s="26" t="s">
        <v>39</v>
      </c>
      <c r="F672" s="107" t="s">
        <v>582</v>
      </c>
      <c r="G672" s="107" t="s">
        <v>586</v>
      </c>
      <c r="H672" s="27">
        <v>2383</v>
      </c>
      <c r="I672" s="28">
        <v>2383</v>
      </c>
      <c r="J672" s="60">
        <v>0</v>
      </c>
      <c r="K672" s="60">
        <v>253</v>
      </c>
      <c r="L672" s="60">
        <v>1838</v>
      </c>
      <c r="M672" s="60">
        <v>59</v>
      </c>
      <c r="N672" s="27">
        <f t="shared" si="23"/>
        <v>2150</v>
      </c>
      <c r="O672" s="15">
        <f t="shared" si="24"/>
        <v>0</v>
      </c>
      <c r="P672" s="15">
        <f t="shared" si="24"/>
        <v>11.767441860465116</v>
      </c>
      <c r="Q672" s="15">
        <f t="shared" si="24"/>
        <v>85.48837209302326</v>
      </c>
      <c r="R672" s="15">
        <f t="shared" si="24"/>
        <v>2.744186046511628</v>
      </c>
      <c r="S672" s="29">
        <v>5128.073450295989</v>
      </c>
    </row>
    <row r="673" spans="1:19" ht="11.25" customHeight="1">
      <c r="A673" s="111"/>
      <c r="B673" s="112"/>
      <c r="C673" s="11" t="s">
        <v>40</v>
      </c>
      <c r="D673" s="26" t="s">
        <v>41</v>
      </c>
      <c r="E673" s="26" t="s">
        <v>39</v>
      </c>
      <c r="F673" s="107"/>
      <c r="G673" s="107"/>
      <c r="H673" s="27">
        <v>2738</v>
      </c>
      <c r="I673" s="28">
        <v>2738</v>
      </c>
      <c r="J673" s="60">
        <v>0</v>
      </c>
      <c r="K673" s="60">
        <v>253</v>
      </c>
      <c r="L673" s="60">
        <v>1838</v>
      </c>
      <c r="M673" s="60">
        <v>59</v>
      </c>
      <c r="N673" s="27">
        <f t="shared" si="23"/>
        <v>2150</v>
      </c>
      <c r="O673" s="15">
        <f t="shared" si="24"/>
        <v>0</v>
      </c>
      <c r="P673" s="15">
        <f t="shared" si="24"/>
        <v>11.767441860465116</v>
      </c>
      <c r="Q673" s="15">
        <f t="shared" si="24"/>
        <v>85.48837209302326</v>
      </c>
      <c r="R673" s="15">
        <f t="shared" si="24"/>
        <v>2.744186046511628</v>
      </c>
      <c r="S673" s="29">
        <v>5128.073450295989</v>
      </c>
    </row>
    <row r="674" spans="1:19" s="25" customFormat="1" ht="12" customHeight="1">
      <c r="A674" s="99">
        <v>138</v>
      </c>
      <c r="B674" s="115" t="s">
        <v>593</v>
      </c>
      <c r="C674" s="18" t="s">
        <v>43</v>
      </c>
      <c r="D674" s="19"/>
      <c r="E674" s="98"/>
      <c r="F674" s="20"/>
      <c r="G674" s="20"/>
      <c r="H674" s="21"/>
      <c r="I674" s="21"/>
      <c r="J674" s="22"/>
      <c r="K674" s="22"/>
      <c r="L674" s="22"/>
      <c r="M674" s="22"/>
      <c r="N674" s="21"/>
      <c r="O674" s="30"/>
      <c r="P674" s="30"/>
      <c r="Q674" s="30"/>
      <c r="R674" s="30"/>
      <c r="S674" s="24"/>
    </row>
    <row r="675" spans="1:19" s="25" customFormat="1" ht="12" customHeight="1">
      <c r="A675" s="100"/>
      <c r="B675" s="115"/>
      <c r="C675" s="18" t="s">
        <v>44</v>
      </c>
      <c r="D675" s="19"/>
      <c r="E675" s="98"/>
      <c r="F675" s="20"/>
      <c r="G675" s="20"/>
      <c r="H675" s="21"/>
      <c r="I675" s="21"/>
      <c r="J675" s="22"/>
      <c r="K675" s="22"/>
      <c r="L675" s="22"/>
      <c r="M675" s="22"/>
      <c r="N675" s="21"/>
      <c r="O675" s="30"/>
      <c r="P675" s="30"/>
      <c r="Q675" s="30"/>
      <c r="R675" s="30"/>
      <c r="S675" s="24"/>
    </row>
    <row r="676" spans="1:19" ht="11.25" customHeight="1">
      <c r="A676" s="110" t="s">
        <v>594</v>
      </c>
      <c r="B676" s="112" t="s">
        <v>595</v>
      </c>
      <c r="C676" s="11" t="s">
        <v>37</v>
      </c>
      <c r="D676" s="26" t="s">
        <v>38</v>
      </c>
      <c r="E676" s="26" t="s">
        <v>39</v>
      </c>
      <c r="F676" s="107" t="s">
        <v>582</v>
      </c>
      <c r="G676" s="107" t="s">
        <v>586</v>
      </c>
      <c r="H676" s="27">
        <v>2294</v>
      </c>
      <c r="I676" s="28">
        <v>2294</v>
      </c>
      <c r="J676" s="60">
        <v>0</v>
      </c>
      <c r="K676" s="60">
        <v>434</v>
      </c>
      <c r="L676" s="60">
        <v>2927</v>
      </c>
      <c r="M676" s="60">
        <v>213</v>
      </c>
      <c r="N676" s="27">
        <f t="shared" si="23"/>
        <v>3574</v>
      </c>
      <c r="O676" s="15">
        <f t="shared" si="24"/>
        <v>0</v>
      </c>
      <c r="P676" s="15">
        <f t="shared" si="24"/>
        <v>12.143256855064353</v>
      </c>
      <c r="Q676" s="15">
        <f t="shared" si="24"/>
        <v>81.8970341354225</v>
      </c>
      <c r="R676" s="15">
        <f t="shared" si="24"/>
        <v>5.95970900951315</v>
      </c>
      <c r="S676" s="29">
        <v>8266.007794877</v>
      </c>
    </row>
    <row r="677" spans="1:19" ht="11.25" customHeight="1">
      <c r="A677" s="111"/>
      <c r="B677" s="112"/>
      <c r="C677" s="11" t="s">
        <v>40</v>
      </c>
      <c r="D677" s="26" t="s">
        <v>41</v>
      </c>
      <c r="E677" s="26" t="s">
        <v>39</v>
      </c>
      <c r="F677" s="107"/>
      <c r="G677" s="107"/>
      <c r="H677" s="27">
        <v>2340</v>
      </c>
      <c r="I677" s="28">
        <v>2340</v>
      </c>
      <c r="J677" s="60">
        <v>0</v>
      </c>
      <c r="K677" s="60">
        <v>434</v>
      </c>
      <c r="L677" s="60">
        <v>2927</v>
      </c>
      <c r="M677" s="60">
        <v>213</v>
      </c>
      <c r="N677" s="27">
        <f t="shared" si="23"/>
        <v>3574</v>
      </c>
      <c r="O677" s="15">
        <f t="shared" si="24"/>
        <v>0</v>
      </c>
      <c r="P677" s="15">
        <f t="shared" si="24"/>
        <v>12.143256855064353</v>
      </c>
      <c r="Q677" s="15">
        <f t="shared" si="24"/>
        <v>81.8970341354225</v>
      </c>
      <c r="R677" s="15">
        <f t="shared" si="24"/>
        <v>5.95970900951315</v>
      </c>
      <c r="S677" s="29">
        <v>8266.007794877</v>
      </c>
    </row>
    <row r="678" spans="1:19" s="25" customFormat="1" ht="12" customHeight="1">
      <c r="A678" s="99">
        <v>139</v>
      </c>
      <c r="B678" s="115" t="s">
        <v>596</v>
      </c>
      <c r="C678" s="18" t="s">
        <v>43</v>
      </c>
      <c r="D678" s="19"/>
      <c r="E678" s="98"/>
      <c r="F678" s="20"/>
      <c r="G678" s="20"/>
      <c r="H678" s="21"/>
      <c r="I678" s="21"/>
      <c r="J678" s="22"/>
      <c r="K678" s="22"/>
      <c r="L678" s="22"/>
      <c r="M678" s="22"/>
      <c r="N678" s="21"/>
      <c r="O678" s="30"/>
      <c r="P678" s="30"/>
      <c r="Q678" s="30"/>
      <c r="R678" s="30"/>
      <c r="S678" s="24"/>
    </row>
    <row r="679" spans="1:19" s="25" customFormat="1" ht="12" customHeight="1">
      <c r="A679" s="100"/>
      <c r="B679" s="115"/>
      <c r="C679" s="18" t="s">
        <v>44</v>
      </c>
      <c r="D679" s="19"/>
      <c r="E679" s="98"/>
      <c r="F679" s="20"/>
      <c r="G679" s="20"/>
      <c r="H679" s="21"/>
      <c r="I679" s="21"/>
      <c r="J679" s="22"/>
      <c r="K679" s="22"/>
      <c r="L679" s="22"/>
      <c r="M679" s="22"/>
      <c r="N679" s="21"/>
      <c r="O679" s="30"/>
      <c r="P679" s="30"/>
      <c r="Q679" s="30"/>
      <c r="R679" s="30"/>
      <c r="S679" s="24"/>
    </row>
    <row r="680" spans="1:19" ht="11.25" customHeight="1">
      <c r="A680" s="110" t="s">
        <v>597</v>
      </c>
      <c r="B680" s="112" t="s">
        <v>598</v>
      </c>
      <c r="C680" s="11" t="s">
        <v>37</v>
      </c>
      <c r="D680" s="26" t="s">
        <v>38</v>
      </c>
      <c r="E680" s="26" t="s">
        <v>39</v>
      </c>
      <c r="F680" s="107" t="s">
        <v>582</v>
      </c>
      <c r="G680" s="107" t="s">
        <v>586</v>
      </c>
      <c r="H680" s="27">
        <v>2403</v>
      </c>
      <c r="I680" s="28">
        <v>2403</v>
      </c>
      <c r="J680" s="60">
        <v>0</v>
      </c>
      <c r="K680" s="60">
        <v>259.18</v>
      </c>
      <c r="L680" s="60">
        <v>955.22</v>
      </c>
      <c r="M680" s="60">
        <v>25.16</v>
      </c>
      <c r="N680" s="27">
        <f t="shared" si="23"/>
        <v>1239.5600000000002</v>
      </c>
      <c r="O680" s="15">
        <f t="shared" si="24"/>
        <v>0</v>
      </c>
      <c r="P680" s="15">
        <f t="shared" si="24"/>
        <v>20.909032237245473</v>
      </c>
      <c r="Q680" s="15">
        <f t="shared" si="24"/>
        <v>77.06121526993448</v>
      </c>
      <c r="R680" s="15">
        <f t="shared" si="24"/>
        <v>2.0297524928200326</v>
      </c>
      <c r="S680" s="29">
        <v>3125.480965119007</v>
      </c>
    </row>
    <row r="681" spans="1:19" ht="11.25" customHeight="1">
      <c r="A681" s="111"/>
      <c r="B681" s="112"/>
      <c r="C681" s="11" t="s">
        <v>40</v>
      </c>
      <c r="D681" s="26" t="s">
        <v>41</v>
      </c>
      <c r="E681" s="26" t="s">
        <v>39</v>
      </c>
      <c r="F681" s="107"/>
      <c r="G681" s="107"/>
      <c r="H681" s="27">
        <v>2632</v>
      </c>
      <c r="I681" s="28">
        <v>2632</v>
      </c>
      <c r="J681" s="60">
        <v>0</v>
      </c>
      <c r="K681" s="60">
        <v>259.18</v>
      </c>
      <c r="L681" s="60">
        <v>955.22</v>
      </c>
      <c r="M681" s="60">
        <v>25.16</v>
      </c>
      <c r="N681" s="27">
        <f t="shared" si="23"/>
        <v>1239.5600000000002</v>
      </c>
      <c r="O681" s="15">
        <f t="shared" si="24"/>
        <v>0</v>
      </c>
      <c r="P681" s="15">
        <f t="shared" si="24"/>
        <v>20.909032237245473</v>
      </c>
      <c r="Q681" s="15">
        <f t="shared" si="24"/>
        <v>77.06121526993448</v>
      </c>
      <c r="R681" s="15">
        <f t="shared" si="24"/>
        <v>2.0297524928200326</v>
      </c>
      <c r="S681" s="29">
        <v>3125.480965119007</v>
      </c>
    </row>
    <row r="682" spans="1:19" s="25" customFormat="1" ht="12" customHeight="1">
      <c r="A682" s="99">
        <v>140</v>
      </c>
      <c r="B682" s="115" t="s">
        <v>599</v>
      </c>
      <c r="C682" s="18" t="s">
        <v>43</v>
      </c>
      <c r="D682" s="19"/>
      <c r="E682" s="98"/>
      <c r="F682" s="20"/>
      <c r="G682" s="20"/>
      <c r="H682" s="21"/>
      <c r="I682" s="21"/>
      <c r="J682" s="22"/>
      <c r="K682" s="22"/>
      <c r="L682" s="22"/>
      <c r="M682" s="22"/>
      <c r="N682" s="21"/>
      <c r="O682" s="30"/>
      <c r="P682" s="30"/>
      <c r="Q682" s="30"/>
      <c r="R682" s="30"/>
      <c r="S682" s="24"/>
    </row>
    <row r="683" spans="1:19" s="25" customFormat="1" ht="12" customHeight="1">
      <c r="A683" s="100"/>
      <c r="B683" s="115"/>
      <c r="C683" s="18" t="s">
        <v>44</v>
      </c>
      <c r="D683" s="19"/>
      <c r="E683" s="98"/>
      <c r="F683" s="20"/>
      <c r="G683" s="20"/>
      <c r="H683" s="21"/>
      <c r="I683" s="21"/>
      <c r="J683" s="22"/>
      <c r="K683" s="22"/>
      <c r="L683" s="22"/>
      <c r="M683" s="22"/>
      <c r="N683" s="21"/>
      <c r="O683" s="30"/>
      <c r="P683" s="30"/>
      <c r="Q683" s="30"/>
      <c r="R683" s="30"/>
      <c r="S683" s="24"/>
    </row>
    <row r="684" spans="1:19" ht="11.25" customHeight="1">
      <c r="A684" s="110" t="s">
        <v>600</v>
      </c>
      <c r="B684" s="112" t="s">
        <v>598</v>
      </c>
      <c r="C684" s="11" t="s">
        <v>37</v>
      </c>
      <c r="D684" s="26" t="s">
        <v>38</v>
      </c>
      <c r="E684" s="26" t="s">
        <v>39</v>
      </c>
      <c r="F684" s="107" t="s">
        <v>582</v>
      </c>
      <c r="G684" s="107" t="s">
        <v>586</v>
      </c>
      <c r="H684" s="27">
        <v>2036</v>
      </c>
      <c r="I684" s="28">
        <v>2036</v>
      </c>
      <c r="J684" s="60">
        <v>0</v>
      </c>
      <c r="K684" s="60">
        <v>341</v>
      </c>
      <c r="L684" s="60">
        <v>1712</v>
      </c>
      <c r="M684" s="60">
        <v>114</v>
      </c>
      <c r="N684" s="27">
        <f t="shared" si="23"/>
        <v>2167</v>
      </c>
      <c r="O684" s="15">
        <f t="shared" si="24"/>
        <v>0</v>
      </c>
      <c r="P684" s="15">
        <f t="shared" si="24"/>
        <v>15.736040609137056</v>
      </c>
      <c r="Q684" s="15">
        <f t="shared" si="24"/>
        <v>79.0032302722658</v>
      </c>
      <c r="R684" s="15">
        <f t="shared" si="24"/>
        <v>5.260729118597139</v>
      </c>
      <c r="S684" s="29">
        <v>4609.384797514139</v>
      </c>
    </row>
    <row r="685" spans="1:19" ht="11.25" customHeight="1">
      <c r="A685" s="111"/>
      <c r="B685" s="112"/>
      <c r="C685" s="11" t="s">
        <v>40</v>
      </c>
      <c r="D685" s="26" t="s">
        <v>41</v>
      </c>
      <c r="E685" s="26" t="s">
        <v>39</v>
      </c>
      <c r="F685" s="107"/>
      <c r="G685" s="107"/>
      <c r="H685" s="27">
        <v>2229</v>
      </c>
      <c r="I685" s="28">
        <v>2229</v>
      </c>
      <c r="J685" s="60">
        <v>0</v>
      </c>
      <c r="K685" s="60">
        <v>341</v>
      </c>
      <c r="L685" s="60">
        <v>1712</v>
      </c>
      <c r="M685" s="60">
        <v>114</v>
      </c>
      <c r="N685" s="27">
        <f t="shared" si="23"/>
        <v>2167</v>
      </c>
      <c r="O685" s="15">
        <f t="shared" si="24"/>
        <v>0</v>
      </c>
      <c r="P685" s="15">
        <f t="shared" si="24"/>
        <v>15.736040609137056</v>
      </c>
      <c r="Q685" s="15">
        <f t="shared" si="24"/>
        <v>79.0032302722658</v>
      </c>
      <c r="R685" s="15">
        <f t="shared" si="24"/>
        <v>5.260729118597139</v>
      </c>
      <c r="S685" s="29">
        <v>4609.384797514139</v>
      </c>
    </row>
    <row r="686" spans="1:19" s="25" customFormat="1" ht="12" customHeight="1">
      <c r="A686" s="99">
        <v>141</v>
      </c>
      <c r="B686" s="115" t="s">
        <v>601</v>
      </c>
      <c r="C686" s="18" t="s">
        <v>43</v>
      </c>
      <c r="D686" s="19"/>
      <c r="E686" s="98"/>
      <c r="F686" s="20"/>
      <c r="G686" s="20"/>
      <c r="H686" s="21"/>
      <c r="I686" s="21"/>
      <c r="J686" s="22"/>
      <c r="K686" s="22"/>
      <c r="L686" s="22"/>
      <c r="M686" s="22"/>
      <c r="N686" s="21"/>
      <c r="O686" s="30"/>
      <c r="P686" s="30"/>
      <c r="Q686" s="30"/>
      <c r="R686" s="30"/>
      <c r="S686" s="24"/>
    </row>
    <row r="687" spans="1:19" s="25" customFormat="1" ht="12" customHeight="1">
      <c r="A687" s="100"/>
      <c r="B687" s="115"/>
      <c r="C687" s="18" t="s">
        <v>44</v>
      </c>
      <c r="D687" s="19"/>
      <c r="E687" s="98"/>
      <c r="F687" s="20"/>
      <c r="G687" s="20"/>
      <c r="H687" s="21"/>
      <c r="I687" s="21"/>
      <c r="J687" s="22"/>
      <c r="K687" s="22"/>
      <c r="L687" s="22"/>
      <c r="M687" s="22"/>
      <c r="N687" s="21"/>
      <c r="O687" s="30"/>
      <c r="P687" s="30"/>
      <c r="Q687" s="30"/>
      <c r="R687" s="30"/>
      <c r="S687" s="24"/>
    </row>
    <row r="688" spans="1:19" ht="11.25" customHeight="1">
      <c r="A688" s="110" t="s">
        <v>602</v>
      </c>
      <c r="B688" s="112" t="s">
        <v>589</v>
      </c>
      <c r="C688" s="11" t="s">
        <v>37</v>
      </c>
      <c r="D688" s="26" t="s">
        <v>38</v>
      </c>
      <c r="E688" s="26" t="s">
        <v>39</v>
      </c>
      <c r="F688" s="107" t="s">
        <v>582</v>
      </c>
      <c r="G688" s="107" t="s">
        <v>586</v>
      </c>
      <c r="H688" s="27">
        <v>2383</v>
      </c>
      <c r="I688" s="28">
        <v>2383</v>
      </c>
      <c r="J688" s="60">
        <v>0</v>
      </c>
      <c r="K688" s="60">
        <v>347</v>
      </c>
      <c r="L688" s="60">
        <v>667</v>
      </c>
      <c r="M688" s="60">
        <v>0</v>
      </c>
      <c r="N688" s="27">
        <f t="shared" si="23"/>
        <v>1014</v>
      </c>
      <c r="O688" s="15">
        <f t="shared" si="24"/>
        <v>0</v>
      </c>
      <c r="P688" s="15">
        <f t="shared" si="24"/>
        <v>34.22090729783038</v>
      </c>
      <c r="Q688" s="15">
        <f t="shared" si="24"/>
        <v>65.77909270216963</v>
      </c>
      <c r="R688" s="15">
        <f t="shared" si="24"/>
        <v>0</v>
      </c>
      <c r="S688" s="29">
        <v>2428.7622978179825</v>
      </c>
    </row>
    <row r="689" spans="1:19" ht="11.25" customHeight="1">
      <c r="A689" s="111"/>
      <c r="B689" s="112"/>
      <c r="C689" s="11" t="s">
        <v>40</v>
      </c>
      <c r="D689" s="26" t="s">
        <v>41</v>
      </c>
      <c r="E689" s="26" t="s">
        <v>39</v>
      </c>
      <c r="F689" s="107"/>
      <c r="G689" s="107"/>
      <c r="H689" s="27">
        <v>2738</v>
      </c>
      <c r="I689" s="28">
        <v>2738</v>
      </c>
      <c r="J689" s="60">
        <v>0</v>
      </c>
      <c r="K689" s="60">
        <v>347</v>
      </c>
      <c r="L689" s="60">
        <v>667</v>
      </c>
      <c r="M689" s="60">
        <v>0</v>
      </c>
      <c r="N689" s="27">
        <f t="shared" si="23"/>
        <v>1014</v>
      </c>
      <c r="O689" s="15">
        <f t="shared" si="24"/>
        <v>0</v>
      </c>
      <c r="P689" s="15">
        <f t="shared" si="24"/>
        <v>34.22090729783038</v>
      </c>
      <c r="Q689" s="15">
        <f t="shared" si="24"/>
        <v>65.77909270216963</v>
      </c>
      <c r="R689" s="15">
        <f t="shared" si="24"/>
        <v>0</v>
      </c>
      <c r="S689" s="29">
        <v>2428.7622978179825</v>
      </c>
    </row>
    <row r="690" spans="1:19" s="25" customFormat="1" ht="12" customHeight="1">
      <c r="A690" s="99">
        <v>142</v>
      </c>
      <c r="B690" s="115" t="s">
        <v>603</v>
      </c>
      <c r="C690" s="18" t="s">
        <v>43</v>
      </c>
      <c r="D690" s="19"/>
      <c r="E690" s="98"/>
      <c r="F690" s="20"/>
      <c r="G690" s="20"/>
      <c r="H690" s="21"/>
      <c r="I690" s="21"/>
      <c r="J690" s="22"/>
      <c r="K690" s="22"/>
      <c r="L690" s="22"/>
      <c r="M690" s="22"/>
      <c r="N690" s="21"/>
      <c r="O690" s="30"/>
      <c r="P690" s="30"/>
      <c r="Q690" s="30"/>
      <c r="R690" s="30"/>
      <c r="S690" s="24"/>
    </row>
    <row r="691" spans="1:19" s="25" customFormat="1" ht="12" customHeight="1">
      <c r="A691" s="100"/>
      <c r="B691" s="115"/>
      <c r="C691" s="18" t="s">
        <v>44</v>
      </c>
      <c r="D691" s="19"/>
      <c r="E691" s="98"/>
      <c r="F691" s="20"/>
      <c r="G691" s="20"/>
      <c r="H691" s="21"/>
      <c r="I691" s="21"/>
      <c r="J691" s="22"/>
      <c r="K691" s="22"/>
      <c r="L691" s="22"/>
      <c r="M691" s="22"/>
      <c r="N691" s="21"/>
      <c r="O691" s="30"/>
      <c r="P691" s="30"/>
      <c r="Q691" s="30"/>
      <c r="R691" s="30"/>
      <c r="S691" s="24"/>
    </row>
    <row r="692" spans="1:19" ht="11.25" customHeight="1">
      <c r="A692" s="110" t="s">
        <v>604</v>
      </c>
      <c r="B692" s="112" t="s">
        <v>589</v>
      </c>
      <c r="C692" s="11" t="s">
        <v>37</v>
      </c>
      <c r="D692" s="26" t="s">
        <v>38</v>
      </c>
      <c r="E692" s="26" t="s">
        <v>39</v>
      </c>
      <c r="F692" s="107" t="s">
        <v>582</v>
      </c>
      <c r="G692" s="107" t="s">
        <v>586</v>
      </c>
      <c r="H692" s="27">
        <v>2383</v>
      </c>
      <c r="I692" s="28">
        <v>2383</v>
      </c>
      <c r="J692" s="60">
        <v>0</v>
      </c>
      <c r="K692" s="60">
        <v>817</v>
      </c>
      <c r="L692" s="60">
        <v>1237</v>
      </c>
      <c r="M692" s="60">
        <v>123</v>
      </c>
      <c r="N692" s="27">
        <f t="shared" si="23"/>
        <v>2177</v>
      </c>
      <c r="O692" s="15">
        <f t="shared" si="24"/>
        <v>0</v>
      </c>
      <c r="P692" s="15">
        <f t="shared" si="24"/>
        <v>37.5287092328893</v>
      </c>
      <c r="Q692" s="15">
        <f t="shared" si="24"/>
        <v>56.82131373449701</v>
      </c>
      <c r="R692" s="15">
        <f t="shared" si="24"/>
        <v>5.649977032613688</v>
      </c>
      <c r="S692" s="29">
        <v>5334.439821825474</v>
      </c>
    </row>
    <row r="693" spans="1:19" ht="11.25" customHeight="1">
      <c r="A693" s="111"/>
      <c r="B693" s="112"/>
      <c r="C693" s="11" t="s">
        <v>40</v>
      </c>
      <c r="D693" s="26" t="s">
        <v>41</v>
      </c>
      <c r="E693" s="26" t="s">
        <v>39</v>
      </c>
      <c r="F693" s="107"/>
      <c r="G693" s="107"/>
      <c r="H693" s="27">
        <v>2738</v>
      </c>
      <c r="I693" s="28">
        <v>2738</v>
      </c>
      <c r="J693" s="60">
        <v>0</v>
      </c>
      <c r="K693" s="60">
        <v>817</v>
      </c>
      <c r="L693" s="60">
        <v>1237</v>
      </c>
      <c r="M693" s="60">
        <v>123</v>
      </c>
      <c r="N693" s="27">
        <f t="shared" si="23"/>
        <v>2177</v>
      </c>
      <c r="O693" s="15">
        <f t="shared" si="24"/>
        <v>0</v>
      </c>
      <c r="P693" s="15">
        <f t="shared" si="24"/>
        <v>37.5287092328893</v>
      </c>
      <c r="Q693" s="15">
        <f t="shared" si="24"/>
        <v>56.82131373449701</v>
      </c>
      <c r="R693" s="15">
        <f t="shared" si="24"/>
        <v>5.649977032613688</v>
      </c>
      <c r="S693" s="29">
        <v>5334.439821825474</v>
      </c>
    </row>
    <row r="694" spans="1:19" s="25" customFormat="1" ht="12" customHeight="1">
      <c r="A694" s="99">
        <v>143</v>
      </c>
      <c r="B694" s="115" t="s">
        <v>605</v>
      </c>
      <c r="C694" s="18" t="s">
        <v>43</v>
      </c>
      <c r="D694" s="19"/>
      <c r="E694" s="98"/>
      <c r="F694" s="20"/>
      <c r="G694" s="20"/>
      <c r="H694" s="21"/>
      <c r="I694" s="21"/>
      <c r="J694" s="22"/>
      <c r="K694" s="22"/>
      <c r="L694" s="22"/>
      <c r="M694" s="22"/>
      <c r="N694" s="21"/>
      <c r="O694" s="30"/>
      <c r="P694" s="30"/>
      <c r="Q694" s="30"/>
      <c r="R694" s="30"/>
      <c r="S694" s="24"/>
    </row>
    <row r="695" spans="1:19" s="25" customFormat="1" ht="12" customHeight="1">
      <c r="A695" s="100"/>
      <c r="B695" s="115"/>
      <c r="C695" s="18" t="s">
        <v>44</v>
      </c>
      <c r="D695" s="19"/>
      <c r="E695" s="98"/>
      <c r="F695" s="20"/>
      <c r="G695" s="20"/>
      <c r="H695" s="21"/>
      <c r="I695" s="21"/>
      <c r="J695" s="22"/>
      <c r="K695" s="22"/>
      <c r="L695" s="22"/>
      <c r="M695" s="22"/>
      <c r="N695" s="21"/>
      <c r="O695" s="30"/>
      <c r="P695" s="30"/>
      <c r="Q695" s="30"/>
      <c r="R695" s="30"/>
      <c r="S695" s="24"/>
    </row>
    <row r="696" spans="1:19" ht="11.25" customHeight="1">
      <c r="A696" s="110" t="s">
        <v>606</v>
      </c>
      <c r="B696" s="112" t="s">
        <v>607</v>
      </c>
      <c r="C696" s="11" t="s">
        <v>37</v>
      </c>
      <c r="D696" s="26" t="s">
        <v>38</v>
      </c>
      <c r="E696" s="26" t="s">
        <v>39</v>
      </c>
      <c r="F696" s="107" t="s">
        <v>582</v>
      </c>
      <c r="G696" s="107" t="s">
        <v>586</v>
      </c>
      <c r="H696" s="27">
        <v>2611</v>
      </c>
      <c r="I696" s="28">
        <v>2611</v>
      </c>
      <c r="J696" s="60">
        <v>0</v>
      </c>
      <c r="K696" s="60">
        <v>291</v>
      </c>
      <c r="L696" s="60">
        <v>1703</v>
      </c>
      <c r="M696" s="60">
        <v>14</v>
      </c>
      <c r="N696" s="27">
        <f t="shared" si="23"/>
        <v>2008</v>
      </c>
      <c r="O696" s="15">
        <f t="shared" si="24"/>
        <v>0</v>
      </c>
      <c r="P696" s="15">
        <f t="shared" si="24"/>
        <v>14.492031872509962</v>
      </c>
      <c r="Q696" s="15">
        <f t="shared" si="24"/>
        <v>84.81075697211156</v>
      </c>
      <c r="R696" s="15">
        <f t="shared" si="24"/>
        <v>0.697211155378486</v>
      </c>
      <c r="S696" s="29">
        <v>5263.4906677</v>
      </c>
    </row>
    <row r="697" spans="1:19" ht="11.25" customHeight="1">
      <c r="A697" s="111"/>
      <c r="B697" s="112"/>
      <c r="C697" s="11" t="s">
        <v>40</v>
      </c>
      <c r="D697" s="26" t="s">
        <v>41</v>
      </c>
      <c r="E697" s="26" t="s">
        <v>39</v>
      </c>
      <c r="F697" s="107"/>
      <c r="G697" s="107"/>
      <c r="H697" s="27">
        <v>2636</v>
      </c>
      <c r="I697" s="28">
        <v>2636</v>
      </c>
      <c r="J697" s="60">
        <v>0</v>
      </c>
      <c r="K697" s="60">
        <v>291</v>
      </c>
      <c r="L697" s="60">
        <v>1703</v>
      </c>
      <c r="M697" s="60">
        <v>14</v>
      </c>
      <c r="N697" s="27">
        <f t="shared" si="23"/>
        <v>2008</v>
      </c>
      <c r="O697" s="15">
        <f t="shared" si="24"/>
        <v>0</v>
      </c>
      <c r="P697" s="15">
        <f t="shared" si="24"/>
        <v>14.492031872509962</v>
      </c>
      <c r="Q697" s="15">
        <f t="shared" si="24"/>
        <v>84.81075697211156</v>
      </c>
      <c r="R697" s="15">
        <f t="shared" si="24"/>
        <v>0.697211155378486</v>
      </c>
      <c r="S697" s="29">
        <v>5263.4906677</v>
      </c>
    </row>
    <row r="698" spans="1:19" s="25" customFormat="1" ht="12" customHeight="1">
      <c r="A698" s="99">
        <v>144</v>
      </c>
      <c r="B698" s="115" t="s">
        <v>608</v>
      </c>
      <c r="C698" s="18" t="s">
        <v>43</v>
      </c>
      <c r="D698" s="19"/>
      <c r="E698" s="98"/>
      <c r="F698" s="20"/>
      <c r="G698" s="20"/>
      <c r="H698" s="21"/>
      <c r="I698" s="21"/>
      <c r="J698" s="22"/>
      <c r="K698" s="22"/>
      <c r="L698" s="22"/>
      <c r="M698" s="22"/>
      <c r="N698" s="21"/>
      <c r="O698" s="30"/>
      <c r="P698" s="30"/>
      <c r="Q698" s="30"/>
      <c r="R698" s="30"/>
      <c r="S698" s="24"/>
    </row>
    <row r="699" spans="1:19" s="25" customFormat="1" ht="12" customHeight="1">
      <c r="A699" s="100"/>
      <c r="B699" s="115"/>
      <c r="C699" s="18" t="s">
        <v>44</v>
      </c>
      <c r="D699" s="19"/>
      <c r="E699" s="98"/>
      <c r="F699" s="20"/>
      <c r="G699" s="20"/>
      <c r="H699" s="21"/>
      <c r="I699" s="21"/>
      <c r="J699" s="22"/>
      <c r="K699" s="22"/>
      <c r="L699" s="22"/>
      <c r="M699" s="22"/>
      <c r="N699" s="21"/>
      <c r="O699" s="30"/>
      <c r="P699" s="30"/>
      <c r="Q699" s="30"/>
      <c r="R699" s="30"/>
      <c r="S699" s="24"/>
    </row>
    <row r="700" spans="1:19" ht="11.25" customHeight="1">
      <c r="A700" s="110" t="s">
        <v>609</v>
      </c>
      <c r="B700" s="112" t="s">
        <v>610</v>
      </c>
      <c r="C700" s="11" t="s">
        <v>37</v>
      </c>
      <c r="D700" s="26" t="s">
        <v>38</v>
      </c>
      <c r="E700" s="26" t="s">
        <v>39</v>
      </c>
      <c r="F700" s="113">
        <v>41984</v>
      </c>
      <c r="G700" s="107" t="s">
        <v>611</v>
      </c>
      <c r="H700" s="27">
        <v>1704</v>
      </c>
      <c r="I700" s="28">
        <v>1704</v>
      </c>
      <c r="J700" s="60">
        <v>0</v>
      </c>
      <c r="K700" s="60">
        <v>4124</v>
      </c>
      <c r="L700" s="60">
        <v>5169</v>
      </c>
      <c r="M700" s="60">
        <v>455</v>
      </c>
      <c r="N700" s="27">
        <f t="shared" si="23"/>
        <v>9748</v>
      </c>
      <c r="O700" s="15">
        <f t="shared" si="24"/>
        <v>0</v>
      </c>
      <c r="P700" s="15">
        <f t="shared" si="24"/>
        <v>42.306114074681986</v>
      </c>
      <c r="Q700" s="15">
        <f t="shared" si="24"/>
        <v>53.02626179729175</v>
      </c>
      <c r="R700" s="15">
        <f t="shared" si="24"/>
        <v>4.667624128026262</v>
      </c>
      <c r="S700" s="29">
        <v>17244.048835107293</v>
      </c>
    </row>
    <row r="701" spans="1:19" ht="11.25" customHeight="1">
      <c r="A701" s="111"/>
      <c r="B701" s="112"/>
      <c r="C701" s="11" t="s">
        <v>40</v>
      </c>
      <c r="D701" s="26" t="s">
        <v>41</v>
      </c>
      <c r="E701" s="26" t="s">
        <v>39</v>
      </c>
      <c r="F701" s="107"/>
      <c r="G701" s="107"/>
      <c r="H701" s="27">
        <v>1834</v>
      </c>
      <c r="I701" s="28">
        <v>1834</v>
      </c>
      <c r="J701" s="60">
        <v>0</v>
      </c>
      <c r="K701" s="60">
        <v>4124</v>
      </c>
      <c r="L701" s="60">
        <v>5169</v>
      </c>
      <c r="M701" s="60">
        <v>455</v>
      </c>
      <c r="N701" s="27">
        <f t="shared" si="23"/>
        <v>9748</v>
      </c>
      <c r="O701" s="15">
        <f t="shared" si="24"/>
        <v>0</v>
      </c>
      <c r="P701" s="15">
        <f t="shared" si="24"/>
        <v>42.306114074681986</v>
      </c>
      <c r="Q701" s="15">
        <f t="shared" si="24"/>
        <v>53.02626179729175</v>
      </c>
      <c r="R701" s="15">
        <f t="shared" si="24"/>
        <v>4.667624128026262</v>
      </c>
      <c r="S701" s="29">
        <v>17244.048835107293</v>
      </c>
    </row>
    <row r="702" spans="1:19" ht="11.25" customHeight="1">
      <c r="A702" s="110" t="s">
        <v>612</v>
      </c>
      <c r="B702" s="112" t="s">
        <v>49</v>
      </c>
      <c r="C702" s="11" t="s">
        <v>37</v>
      </c>
      <c r="D702" s="26" t="s">
        <v>38</v>
      </c>
      <c r="E702" s="26" t="s">
        <v>39</v>
      </c>
      <c r="F702" s="107" t="s">
        <v>50</v>
      </c>
      <c r="G702" s="107" t="s">
        <v>51</v>
      </c>
      <c r="H702" s="27">
        <v>1405</v>
      </c>
      <c r="I702" s="28">
        <v>1657.8999999999999</v>
      </c>
      <c r="J702" s="60">
        <v>0</v>
      </c>
      <c r="K702" s="60">
        <v>928</v>
      </c>
      <c r="L702" s="60">
        <v>5208</v>
      </c>
      <c r="M702" s="60">
        <v>264</v>
      </c>
      <c r="N702" s="27">
        <f t="shared" si="23"/>
        <v>6400</v>
      </c>
      <c r="O702" s="15">
        <f t="shared" si="24"/>
        <v>0</v>
      </c>
      <c r="P702" s="15">
        <f t="shared" si="24"/>
        <v>14.499999999999998</v>
      </c>
      <c r="Q702" s="15">
        <f t="shared" si="24"/>
        <v>81.375</v>
      </c>
      <c r="R702" s="15">
        <f t="shared" si="24"/>
        <v>4.125</v>
      </c>
      <c r="S702" s="29">
        <v>17183.739846218003</v>
      </c>
    </row>
    <row r="703" spans="1:19" ht="11.25" customHeight="1">
      <c r="A703" s="111"/>
      <c r="B703" s="112"/>
      <c r="C703" s="11" t="s">
        <v>40</v>
      </c>
      <c r="D703" s="26" t="s">
        <v>41</v>
      </c>
      <c r="E703" s="26" t="s">
        <v>39</v>
      </c>
      <c r="F703" s="107"/>
      <c r="G703" s="107"/>
      <c r="H703" s="27">
        <v>1544</v>
      </c>
      <c r="I703" s="28">
        <v>1821.9199999999998</v>
      </c>
      <c r="J703" s="60">
        <v>0</v>
      </c>
      <c r="K703" s="60">
        <v>928</v>
      </c>
      <c r="L703" s="60">
        <v>5208</v>
      </c>
      <c r="M703" s="60">
        <v>264</v>
      </c>
      <c r="N703" s="27">
        <f t="shared" si="23"/>
        <v>6400</v>
      </c>
      <c r="O703" s="15">
        <f t="shared" si="24"/>
        <v>0</v>
      </c>
      <c r="P703" s="15">
        <f t="shared" si="24"/>
        <v>14.499999999999998</v>
      </c>
      <c r="Q703" s="15">
        <f t="shared" si="24"/>
        <v>81.375</v>
      </c>
      <c r="R703" s="15">
        <f t="shared" si="24"/>
        <v>4.125</v>
      </c>
      <c r="S703" s="29">
        <v>17183.739846218003</v>
      </c>
    </row>
    <row r="704" spans="1:19" s="25" customFormat="1" ht="12" customHeight="1">
      <c r="A704" s="99">
        <v>145</v>
      </c>
      <c r="B704" s="115" t="s">
        <v>613</v>
      </c>
      <c r="C704" s="18" t="s">
        <v>43</v>
      </c>
      <c r="D704" s="19"/>
      <c r="E704" s="98"/>
      <c r="F704" s="20"/>
      <c r="G704" s="20"/>
      <c r="H704" s="21"/>
      <c r="I704" s="21"/>
      <c r="J704" s="22"/>
      <c r="K704" s="22"/>
      <c r="L704" s="22"/>
      <c r="M704" s="22"/>
      <c r="N704" s="21"/>
      <c r="O704" s="30"/>
      <c r="P704" s="30"/>
      <c r="Q704" s="30"/>
      <c r="R704" s="30"/>
      <c r="S704" s="24"/>
    </row>
    <row r="705" spans="1:19" s="25" customFormat="1" ht="12" customHeight="1">
      <c r="A705" s="100"/>
      <c r="B705" s="115"/>
      <c r="C705" s="18" t="s">
        <v>44</v>
      </c>
      <c r="D705" s="19"/>
      <c r="E705" s="98"/>
      <c r="F705" s="20"/>
      <c r="G705" s="20"/>
      <c r="H705" s="21"/>
      <c r="I705" s="21"/>
      <c r="J705" s="22"/>
      <c r="K705" s="22"/>
      <c r="L705" s="22"/>
      <c r="M705" s="22"/>
      <c r="N705" s="21"/>
      <c r="O705" s="30"/>
      <c r="P705" s="30"/>
      <c r="Q705" s="30"/>
      <c r="R705" s="30"/>
      <c r="S705" s="24"/>
    </row>
    <row r="706" spans="1:19" ht="11.25" customHeight="1">
      <c r="A706" s="110" t="s">
        <v>614</v>
      </c>
      <c r="B706" s="112" t="s">
        <v>615</v>
      </c>
      <c r="C706" s="11" t="s">
        <v>37</v>
      </c>
      <c r="D706" s="26" t="s">
        <v>38</v>
      </c>
      <c r="E706" s="26" t="s">
        <v>39</v>
      </c>
      <c r="F706" s="107" t="s">
        <v>58</v>
      </c>
      <c r="G706" s="107" t="s">
        <v>616</v>
      </c>
      <c r="H706" s="27">
        <v>2097</v>
      </c>
      <c r="I706" s="28">
        <v>2097</v>
      </c>
      <c r="J706" s="60">
        <v>0</v>
      </c>
      <c r="K706" s="60">
        <v>2502</v>
      </c>
      <c r="L706" s="60">
        <v>3708</v>
      </c>
      <c r="M706" s="60">
        <v>202</v>
      </c>
      <c r="N706" s="27">
        <f t="shared" si="23"/>
        <v>6412</v>
      </c>
      <c r="O706" s="15">
        <f t="shared" si="24"/>
        <v>0</v>
      </c>
      <c r="P706" s="15">
        <f t="shared" si="24"/>
        <v>39.02058640049906</v>
      </c>
      <c r="Q706" s="15">
        <f t="shared" si="24"/>
        <v>57.82907049282595</v>
      </c>
      <c r="R706" s="15">
        <f t="shared" si="24"/>
        <v>3.1503431066749847</v>
      </c>
      <c r="S706" s="29">
        <v>14282.180412349999</v>
      </c>
    </row>
    <row r="707" spans="1:19" ht="11.25" customHeight="1">
      <c r="A707" s="111"/>
      <c r="B707" s="112"/>
      <c r="C707" s="11" t="s">
        <v>40</v>
      </c>
      <c r="D707" s="26" t="s">
        <v>41</v>
      </c>
      <c r="E707" s="26" t="s">
        <v>39</v>
      </c>
      <c r="F707" s="107"/>
      <c r="G707" s="107"/>
      <c r="H707" s="27">
        <v>2326</v>
      </c>
      <c r="I707" s="28">
        <v>2326</v>
      </c>
      <c r="J707" s="60">
        <v>0</v>
      </c>
      <c r="K707" s="60">
        <v>2502</v>
      </c>
      <c r="L707" s="60">
        <v>3708</v>
      </c>
      <c r="M707" s="60">
        <v>202</v>
      </c>
      <c r="N707" s="27">
        <f t="shared" si="23"/>
        <v>6412</v>
      </c>
      <c r="O707" s="15">
        <f t="shared" si="24"/>
        <v>0</v>
      </c>
      <c r="P707" s="15">
        <f t="shared" si="24"/>
        <v>39.02058640049906</v>
      </c>
      <c r="Q707" s="15">
        <f t="shared" si="24"/>
        <v>57.82907049282595</v>
      </c>
      <c r="R707" s="15">
        <f t="shared" si="24"/>
        <v>3.1503431066749847</v>
      </c>
      <c r="S707" s="29">
        <v>14282.180412349999</v>
      </c>
    </row>
    <row r="708" spans="1:19" s="25" customFormat="1" ht="12" customHeight="1">
      <c r="A708" s="99">
        <v>146</v>
      </c>
      <c r="B708" s="115" t="s">
        <v>617</v>
      </c>
      <c r="C708" s="18" t="s">
        <v>43</v>
      </c>
      <c r="D708" s="19"/>
      <c r="E708" s="98"/>
      <c r="F708" s="20"/>
      <c r="G708" s="20"/>
      <c r="H708" s="21"/>
      <c r="I708" s="21"/>
      <c r="J708" s="22"/>
      <c r="K708" s="22"/>
      <c r="L708" s="22"/>
      <c r="M708" s="22"/>
      <c r="N708" s="21"/>
      <c r="O708" s="30"/>
      <c r="P708" s="30"/>
      <c r="Q708" s="30"/>
      <c r="R708" s="30"/>
      <c r="S708" s="24"/>
    </row>
    <row r="709" spans="1:19" s="25" customFormat="1" ht="12" customHeight="1">
      <c r="A709" s="100"/>
      <c r="B709" s="115"/>
      <c r="C709" s="18" t="s">
        <v>44</v>
      </c>
      <c r="D709" s="19"/>
      <c r="E709" s="98"/>
      <c r="F709" s="20"/>
      <c r="G709" s="20"/>
      <c r="H709" s="21"/>
      <c r="I709" s="21"/>
      <c r="J709" s="22"/>
      <c r="K709" s="22"/>
      <c r="L709" s="22"/>
      <c r="M709" s="22"/>
      <c r="N709" s="21"/>
      <c r="O709" s="30"/>
      <c r="P709" s="30"/>
      <c r="Q709" s="30"/>
      <c r="R709" s="30"/>
      <c r="S709" s="24"/>
    </row>
    <row r="710" spans="1:19" ht="11.25" customHeight="1">
      <c r="A710" s="110" t="s">
        <v>618</v>
      </c>
      <c r="B710" s="112" t="s">
        <v>619</v>
      </c>
      <c r="C710" s="11" t="s">
        <v>37</v>
      </c>
      <c r="D710" s="26" t="s">
        <v>38</v>
      </c>
      <c r="E710" s="26" t="s">
        <v>39</v>
      </c>
      <c r="F710" s="107" t="s">
        <v>58</v>
      </c>
      <c r="G710" s="107" t="s">
        <v>616</v>
      </c>
      <c r="H710" s="27">
        <v>1300</v>
      </c>
      <c r="I710" s="28">
        <v>1300</v>
      </c>
      <c r="J710" s="60">
        <v>0</v>
      </c>
      <c r="K710" s="60">
        <v>1578</v>
      </c>
      <c r="L710" s="60">
        <v>13792</v>
      </c>
      <c r="M710" s="60">
        <v>3445</v>
      </c>
      <c r="N710" s="27">
        <f t="shared" si="23"/>
        <v>18815</v>
      </c>
      <c r="O710" s="15">
        <f t="shared" si="24"/>
        <v>0</v>
      </c>
      <c r="P710" s="15">
        <f t="shared" si="24"/>
        <v>8.386925325538135</v>
      </c>
      <c r="Q710" s="15">
        <f t="shared" si="24"/>
        <v>73.30321551953229</v>
      </c>
      <c r="R710" s="15">
        <f t="shared" si="24"/>
        <v>18.30985915492958</v>
      </c>
      <c r="S710" s="29">
        <v>25685.2854605</v>
      </c>
    </row>
    <row r="711" spans="1:19" ht="11.25" customHeight="1">
      <c r="A711" s="111"/>
      <c r="B711" s="112"/>
      <c r="C711" s="11" t="s">
        <v>40</v>
      </c>
      <c r="D711" s="26" t="s">
        <v>41</v>
      </c>
      <c r="E711" s="26" t="s">
        <v>39</v>
      </c>
      <c r="F711" s="107"/>
      <c r="G711" s="107"/>
      <c r="H711" s="27">
        <v>1413</v>
      </c>
      <c r="I711" s="28">
        <v>1413</v>
      </c>
      <c r="J711" s="60">
        <v>0</v>
      </c>
      <c r="K711" s="60">
        <v>1578</v>
      </c>
      <c r="L711" s="60">
        <v>13792</v>
      </c>
      <c r="M711" s="60">
        <v>3445</v>
      </c>
      <c r="N711" s="27">
        <f t="shared" si="23"/>
        <v>18815</v>
      </c>
      <c r="O711" s="15">
        <f t="shared" si="24"/>
        <v>0</v>
      </c>
      <c r="P711" s="15">
        <f t="shared" si="24"/>
        <v>8.386925325538135</v>
      </c>
      <c r="Q711" s="15">
        <f t="shared" si="24"/>
        <v>73.30321551953229</v>
      </c>
      <c r="R711" s="15">
        <f t="shared" si="24"/>
        <v>18.30985915492958</v>
      </c>
      <c r="S711" s="29">
        <v>25685.2854605</v>
      </c>
    </row>
    <row r="712" spans="1:19" s="25" customFormat="1" ht="12" customHeight="1">
      <c r="A712" s="99">
        <v>147</v>
      </c>
      <c r="B712" s="115" t="s">
        <v>620</v>
      </c>
      <c r="C712" s="18" t="s">
        <v>43</v>
      </c>
      <c r="D712" s="19"/>
      <c r="E712" s="98"/>
      <c r="F712" s="20"/>
      <c r="G712" s="20"/>
      <c r="H712" s="21"/>
      <c r="I712" s="21"/>
      <c r="J712" s="22"/>
      <c r="K712" s="22"/>
      <c r="L712" s="22"/>
      <c r="M712" s="22"/>
      <c r="N712" s="21"/>
      <c r="O712" s="30"/>
      <c r="P712" s="30"/>
      <c r="Q712" s="30"/>
      <c r="R712" s="30"/>
      <c r="S712" s="24"/>
    </row>
    <row r="713" spans="1:19" s="25" customFormat="1" ht="12" customHeight="1">
      <c r="A713" s="100"/>
      <c r="B713" s="115"/>
      <c r="C713" s="18" t="s">
        <v>44</v>
      </c>
      <c r="D713" s="19"/>
      <c r="E713" s="98"/>
      <c r="F713" s="20"/>
      <c r="G713" s="20"/>
      <c r="H713" s="21"/>
      <c r="I713" s="21"/>
      <c r="J713" s="22"/>
      <c r="K713" s="22"/>
      <c r="L713" s="22"/>
      <c r="M713" s="22"/>
      <c r="N713" s="21"/>
      <c r="O713" s="30"/>
      <c r="P713" s="30"/>
      <c r="Q713" s="30"/>
      <c r="R713" s="30"/>
      <c r="S713" s="24"/>
    </row>
    <row r="714" spans="1:19" ht="11.25" customHeight="1">
      <c r="A714" s="110" t="s">
        <v>621</v>
      </c>
      <c r="B714" s="112" t="s">
        <v>98</v>
      </c>
      <c r="C714" s="11" t="s">
        <v>37</v>
      </c>
      <c r="D714" s="26" t="s">
        <v>38</v>
      </c>
      <c r="E714" s="26" t="s">
        <v>39</v>
      </c>
      <c r="F714" s="113">
        <v>41955</v>
      </c>
      <c r="G714" s="107" t="s">
        <v>99</v>
      </c>
      <c r="H714" s="27">
        <v>1720</v>
      </c>
      <c r="I714" s="28">
        <v>2029.6</v>
      </c>
      <c r="J714" s="60">
        <v>0</v>
      </c>
      <c r="K714" s="60">
        <v>901</v>
      </c>
      <c r="L714" s="60">
        <v>1654</v>
      </c>
      <c r="M714" s="60">
        <v>0</v>
      </c>
      <c r="N714" s="27">
        <f t="shared" si="23"/>
        <v>2555</v>
      </c>
      <c r="O714" s="15">
        <f t="shared" si="24"/>
        <v>0</v>
      </c>
      <c r="P714" s="15">
        <f t="shared" si="24"/>
        <v>35.26418786692759</v>
      </c>
      <c r="Q714" s="15">
        <f t="shared" si="24"/>
        <v>64.73581213307241</v>
      </c>
      <c r="R714" s="15">
        <f t="shared" si="24"/>
        <v>0</v>
      </c>
      <c r="S714" s="29">
        <v>5433.140619259999</v>
      </c>
    </row>
    <row r="715" spans="1:19" ht="11.25" customHeight="1">
      <c r="A715" s="111"/>
      <c r="B715" s="112"/>
      <c r="C715" s="11" t="s">
        <v>40</v>
      </c>
      <c r="D715" s="26" t="s">
        <v>41</v>
      </c>
      <c r="E715" s="26" t="s">
        <v>39</v>
      </c>
      <c r="F715" s="107"/>
      <c r="G715" s="107"/>
      <c r="H715" s="27">
        <v>1884</v>
      </c>
      <c r="I715" s="28">
        <v>2223.12</v>
      </c>
      <c r="J715" s="60">
        <v>0</v>
      </c>
      <c r="K715" s="60">
        <v>901</v>
      </c>
      <c r="L715" s="60">
        <v>1654</v>
      </c>
      <c r="M715" s="60">
        <v>0</v>
      </c>
      <c r="N715" s="27">
        <f t="shared" si="23"/>
        <v>2555</v>
      </c>
      <c r="O715" s="15">
        <f t="shared" si="24"/>
        <v>0</v>
      </c>
      <c r="P715" s="15">
        <f t="shared" si="24"/>
        <v>35.26418786692759</v>
      </c>
      <c r="Q715" s="15">
        <f t="shared" si="24"/>
        <v>64.73581213307241</v>
      </c>
      <c r="R715" s="15">
        <f t="shared" si="24"/>
        <v>0</v>
      </c>
      <c r="S715" s="29">
        <v>5433.140619259999</v>
      </c>
    </row>
    <row r="716" spans="1:19" ht="11.25" customHeight="1">
      <c r="A716" s="110" t="s">
        <v>622</v>
      </c>
      <c r="B716" s="112" t="s">
        <v>49</v>
      </c>
      <c r="C716" s="11" t="s">
        <v>37</v>
      </c>
      <c r="D716" s="26" t="s">
        <v>38</v>
      </c>
      <c r="E716" s="26" t="s">
        <v>39</v>
      </c>
      <c r="F716" s="107" t="s">
        <v>50</v>
      </c>
      <c r="G716" s="107" t="s">
        <v>51</v>
      </c>
      <c r="H716" s="27">
        <v>991</v>
      </c>
      <c r="I716" s="28">
        <v>1169.3799999999999</v>
      </c>
      <c r="J716" s="60">
        <v>0</v>
      </c>
      <c r="K716" s="60">
        <v>1228</v>
      </c>
      <c r="L716" s="60">
        <v>5150</v>
      </c>
      <c r="M716" s="60">
        <v>346</v>
      </c>
      <c r="N716" s="27">
        <f t="shared" si="23"/>
        <v>6724</v>
      </c>
      <c r="O716" s="15">
        <f t="shared" si="24"/>
        <v>0</v>
      </c>
      <c r="P716" s="15">
        <f t="shared" si="24"/>
        <v>18.262938726948246</v>
      </c>
      <c r="Q716" s="15">
        <f t="shared" si="24"/>
        <v>76.59131469363474</v>
      </c>
      <c r="R716" s="15">
        <f t="shared" si="24"/>
        <v>5.145746579417014</v>
      </c>
      <c r="S716" s="29">
        <v>0</v>
      </c>
    </row>
    <row r="717" spans="1:19" ht="11.25" customHeight="1">
      <c r="A717" s="111"/>
      <c r="B717" s="112"/>
      <c r="C717" s="11" t="s">
        <v>40</v>
      </c>
      <c r="D717" s="26" t="s">
        <v>41</v>
      </c>
      <c r="E717" s="26" t="s">
        <v>39</v>
      </c>
      <c r="F717" s="107"/>
      <c r="G717" s="107"/>
      <c r="H717" s="27">
        <v>1125</v>
      </c>
      <c r="I717" s="28">
        <v>1327.5</v>
      </c>
      <c r="J717" s="60">
        <v>0</v>
      </c>
      <c r="K717" s="60">
        <v>1228</v>
      </c>
      <c r="L717" s="60">
        <v>5150</v>
      </c>
      <c r="M717" s="60">
        <v>346</v>
      </c>
      <c r="N717" s="27">
        <f t="shared" si="23"/>
        <v>6724</v>
      </c>
      <c r="O717" s="15">
        <f t="shared" si="24"/>
        <v>0</v>
      </c>
      <c r="P717" s="15">
        <f t="shared" si="24"/>
        <v>18.262938726948246</v>
      </c>
      <c r="Q717" s="15">
        <f t="shared" si="24"/>
        <v>76.59131469363474</v>
      </c>
      <c r="R717" s="15">
        <f t="shared" si="24"/>
        <v>5.145746579417014</v>
      </c>
      <c r="S717" s="29">
        <v>0</v>
      </c>
    </row>
    <row r="718" spans="1:19" s="25" customFormat="1" ht="12" customHeight="1">
      <c r="A718" s="99">
        <v>148</v>
      </c>
      <c r="B718" s="115" t="s">
        <v>623</v>
      </c>
      <c r="C718" s="18" t="s">
        <v>43</v>
      </c>
      <c r="D718" s="19"/>
      <c r="E718" s="98"/>
      <c r="F718" s="20"/>
      <c r="G718" s="20"/>
      <c r="H718" s="21"/>
      <c r="I718" s="21"/>
      <c r="J718" s="22"/>
      <c r="K718" s="22"/>
      <c r="L718" s="22"/>
      <c r="M718" s="22"/>
      <c r="N718" s="21"/>
      <c r="O718" s="30"/>
      <c r="P718" s="30"/>
      <c r="Q718" s="30"/>
      <c r="R718" s="30"/>
      <c r="S718" s="24"/>
    </row>
    <row r="719" spans="1:19" s="25" customFormat="1" ht="12" customHeight="1">
      <c r="A719" s="100"/>
      <c r="B719" s="115"/>
      <c r="C719" s="18" t="s">
        <v>44</v>
      </c>
      <c r="D719" s="19"/>
      <c r="E719" s="98"/>
      <c r="F719" s="20"/>
      <c r="G719" s="20"/>
      <c r="H719" s="21"/>
      <c r="I719" s="21"/>
      <c r="J719" s="22"/>
      <c r="K719" s="22"/>
      <c r="L719" s="22"/>
      <c r="M719" s="22"/>
      <c r="N719" s="21"/>
      <c r="O719" s="30"/>
      <c r="P719" s="30"/>
      <c r="Q719" s="30"/>
      <c r="R719" s="30"/>
      <c r="S719" s="24"/>
    </row>
    <row r="720" spans="1:19" ht="11.25" customHeight="1">
      <c r="A720" s="110" t="s">
        <v>624</v>
      </c>
      <c r="B720" s="112" t="s">
        <v>625</v>
      </c>
      <c r="C720" s="11" t="s">
        <v>37</v>
      </c>
      <c r="D720" s="26" t="s">
        <v>38</v>
      </c>
      <c r="E720" s="26" t="s">
        <v>39</v>
      </c>
      <c r="F720" s="107" t="s">
        <v>58</v>
      </c>
      <c r="G720" s="107" t="s">
        <v>616</v>
      </c>
      <c r="H720" s="27">
        <v>1335</v>
      </c>
      <c r="I720" s="28">
        <v>1335</v>
      </c>
      <c r="J720" s="60">
        <v>0</v>
      </c>
      <c r="K720" s="60">
        <v>2863</v>
      </c>
      <c r="L720" s="60">
        <v>12079</v>
      </c>
      <c r="M720" s="60">
        <v>769</v>
      </c>
      <c r="N720" s="27">
        <f aca="true" t="shared" si="25" ref="N720:N781">SUM(J720:M720)</f>
        <v>15711</v>
      </c>
      <c r="O720" s="15">
        <f aca="true" t="shared" si="26" ref="O720:R781">J720/$N720*100</f>
        <v>0</v>
      </c>
      <c r="P720" s="15">
        <f t="shared" si="26"/>
        <v>18.222901152059066</v>
      </c>
      <c r="Q720" s="15">
        <f t="shared" si="26"/>
        <v>76.88243905543887</v>
      </c>
      <c r="R720" s="15">
        <f t="shared" si="26"/>
        <v>4.894659792502068</v>
      </c>
      <c r="S720" s="29">
        <v>22223.3454024</v>
      </c>
    </row>
    <row r="721" spans="1:19" ht="11.25" customHeight="1">
      <c r="A721" s="111"/>
      <c r="B721" s="112"/>
      <c r="C721" s="11" t="s">
        <v>40</v>
      </c>
      <c r="D721" s="26" t="s">
        <v>41</v>
      </c>
      <c r="E721" s="26" t="s">
        <v>39</v>
      </c>
      <c r="F721" s="107"/>
      <c r="G721" s="107"/>
      <c r="H721" s="27">
        <v>1494</v>
      </c>
      <c r="I721" s="28">
        <v>1494</v>
      </c>
      <c r="J721" s="60">
        <v>0</v>
      </c>
      <c r="K721" s="60">
        <v>2863</v>
      </c>
      <c r="L721" s="60">
        <v>12079</v>
      </c>
      <c r="M721" s="60">
        <v>769</v>
      </c>
      <c r="N721" s="27">
        <f t="shared" si="25"/>
        <v>15711</v>
      </c>
      <c r="O721" s="15">
        <f t="shared" si="26"/>
        <v>0</v>
      </c>
      <c r="P721" s="15">
        <f t="shared" si="26"/>
        <v>18.222901152059066</v>
      </c>
      <c r="Q721" s="15">
        <f t="shared" si="26"/>
        <v>76.88243905543887</v>
      </c>
      <c r="R721" s="15">
        <f t="shared" si="26"/>
        <v>4.894659792502068</v>
      </c>
      <c r="S721" s="29">
        <v>22223.3454024</v>
      </c>
    </row>
    <row r="722" spans="1:19" s="25" customFormat="1" ht="12" customHeight="1">
      <c r="A722" s="99">
        <v>149</v>
      </c>
      <c r="B722" s="115" t="s">
        <v>626</v>
      </c>
      <c r="C722" s="18" t="s">
        <v>43</v>
      </c>
      <c r="D722" s="19"/>
      <c r="E722" s="98"/>
      <c r="F722" s="20"/>
      <c r="G722" s="20"/>
      <c r="H722" s="21"/>
      <c r="I722" s="21"/>
      <c r="J722" s="22"/>
      <c r="K722" s="22"/>
      <c r="L722" s="22"/>
      <c r="M722" s="22"/>
      <c r="N722" s="21"/>
      <c r="O722" s="30"/>
      <c r="P722" s="30"/>
      <c r="Q722" s="30"/>
      <c r="R722" s="30"/>
      <c r="S722" s="24"/>
    </row>
    <row r="723" spans="1:19" s="25" customFormat="1" ht="12" customHeight="1">
      <c r="A723" s="100"/>
      <c r="B723" s="115"/>
      <c r="C723" s="18" t="s">
        <v>44</v>
      </c>
      <c r="D723" s="19"/>
      <c r="E723" s="98"/>
      <c r="F723" s="20"/>
      <c r="G723" s="20"/>
      <c r="H723" s="21"/>
      <c r="I723" s="21"/>
      <c r="J723" s="22"/>
      <c r="K723" s="22"/>
      <c r="L723" s="22"/>
      <c r="M723" s="22"/>
      <c r="N723" s="21"/>
      <c r="O723" s="30"/>
      <c r="P723" s="30"/>
      <c r="Q723" s="30"/>
      <c r="R723" s="30"/>
      <c r="S723" s="24"/>
    </row>
    <row r="724" spans="1:19" ht="11.25" customHeight="1">
      <c r="A724" s="110" t="s">
        <v>627</v>
      </c>
      <c r="B724" s="112" t="s">
        <v>628</v>
      </c>
      <c r="C724" s="11" t="s">
        <v>37</v>
      </c>
      <c r="D724" s="26" t="s">
        <v>38</v>
      </c>
      <c r="E724" s="26" t="s">
        <v>39</v>
      </c>
      <c r="F724" s="107" t="s">
        <v>216</v>
      </c>
      <c r="G724" s="107" t="s">
        <v>629</v>
      </c>
      <c r="H724" s="27">
        <v>1544</v>
      </c>
      <c r="I724" s="28">
        <v>1544</v>
      </c>
      <c r="J724" s="60">
        <v>0</v>
      </c>
      <c r="K724" s="60">
        <v>2160</v>
      </c>
      <c r="L724" s="60">
        <v>3134</v>
      </c>
      <c r="M724" s="60">
        <v>555</v>
      </c>
      <c r="N724" s="27">
        <f t="shared" si="25"/>
        <v>5849</v>
      </c>
      <c r="O724" s="15">
        <f t="shared" si="26"/>
        <v>0</v>
      </c>
      <c r="P724" s="15">
        <f t="shared" si="26"/>
        <v>36.92938963925457</v>
      </c>
      <c r="Q724" s="15">
        <f t="shared" si="26"/>
        <v>53.58180885621474</v>
      </c>
      <c r="R724" s="15">
        <f t="shared" si="26"/>
        <v>9.48880150453069</v>
      </c>
      <c r="S724" s="29">
        <v>9453.011067857995</v>
      </c>
    </row>
    <row r="725" spans="1:19" ht="11.25" customHeight="1">
      <c r="A725" s="111"/>
      <c r="B725" s="112"/>
      <c r="C725" s="11" t="s">
        <v>40</v>
      </c>
      <c r="D725" s="26" t="s">
        <v>41</v>
      </c>
      <c r="E725" s="26" t="s">
        <v>39</v>
      </c>
      <c r="F725" s="107"/>
      <c r="G725" s="107"/>
      <c r="H725" s="27">
        <v>1688</v>
      </c>
      <c r="I725" s="28">
        <v>1688</v>
      </c>
      <c r="J725" s="60">
        <v>0</v>
      </c>
      <c r="K725" s="60">
        <v>2160</v>
      </c>
      <c r="L725" s="60">
        <v>3134</v>
      </c>
      <c r="M725" s="60">
        <v>555</v>
      </c>
      <c r="N725" s="27">
        <f t="shared" si="25"/>
        <v>5849</v>
      </c>
      <c r="O725" s="15">
        <f t="shared" si="26"/>
        <v>0</v>
      </c>
      <c r="P725" s="15">
        <f t="shared" si="26"/>
        <v>36.92938963925457</v>
      </c>
      <c r="Q725" s="15">
        <f t="shared" si="26"/>
        <v>53.58180885621474</v>
      </c>
      <c r="R725" s="15">
        <f t="shared" si="26"/>
        <v>9.48880150453069</v>
      </c>
      <c r="S725" s="29">
        <v>9453.011067857995</v>
      </c>
    </row>
    <row r="726" spans="1:19" s="25" customFormat="1" ht="12" customHeight="1">
      <c r="A726" s="99">
        <v>150</v>
      </c>
      <c r="B726" s="115" t="s">
        <v>630</v>
      </c>
      <c r="C726" s="18" t="s">
        <v>43</v>
      </c>
      <c r="D726" s="19"/>
      <c r="E726" s="98"/>
      <c r="F726" s="20"/>
      <c r="G726" s="20"/>
      <c r="H726" s="21"/>
      <c r="I726" s="21"/>
      <c r="J726" s="22"/>
      <c r="K726" s="22"/>
      <c r="L726" s="22"/>
      <c r="M726" s="22"/>
      <c r="N726" s="21"/>
      <c r="O726" s="30"/>
      <c r="P726" s="30"/>
      <c r="Q726" s="30"/>
      <c r="R726" s="30"/>
      <c r="S726" s="24"/>
    </row>
    <row r="727" spans="1:19" s="25" customFormat="1" ht="12" customHeight="1">
      <c r="A727" s="100"/>
      <c r="B727" s="115"/>
      <c r="C727" s="18" t="s">
        <v>44</v>
      </c>
      <c r="D727" s="19"/>
      <c r="E727" s="98"/>
      <c r="F727" s="20"/>
      <c r="G727" s="20"/>
      <c r="H727" s="21"/>
      <c r="I727" s="21"/>
      <c r="J727" s="22"/>
      <c r="K727" s="22"/>
      <c r="L727" s="22"/>
      <c r="M727" s="22"/>
      <c r="N727" s="21"/>
      <c r="O727" s="30"/>
      <c r="P727" s="30"/>
      <c r="Q727" s="30"/>
      <c r="R727" s="30"/>
      <c r="S727" s="24"/>
    </row>
    <row r="728" spans="1:19" ht="11.25" customHeight="1">
      <c r="A728" s="110" t="s">
        <v>631</v>
      </c>
      <c r="B728" s="112" t="s">
        <v>349</v>
      </c>
      <c r="C728" s="11" t="s">
        <v>37</v>
      </c>
      <c r="D728" s="26" t="s">
        <v>38</v>
      </c>
      <c r="E728" s="26" t="s">
        <v>39</v>
      </c>
      <c r="F728" s="113">
        <v>41984</v>
      </c>
      <c r="G728" s="107" t="s">
        <v>632</v>
      </c>
      <c r="H728" s="27">
        <v>3043</v>
      </c>
      <c r="I728" s="28">
        <v>3043</v>
      </c>
      <c r="J728" s="60">
        <v>0</v>
      </c>
      <c r="K728" s="60">
        <v>2044</v>
      </c>
      <c r="L728" s="60">
        <v>224</v>
      </c>
      <c r="M728" s="60">
        <v>0</v>
      </c>
      <c r="N728" s="27">
        <f t="shared" si="25"/>
        <v>2268</v>
      </c>
      <c r="O728" s="15">
        <f t="shared" si="26"/>
        <v>0</v>
      </c>
      <c r="P728" s="15">
        <f t="shared" si="26"/>
        <v>90.12345679012346</v>
      </c>
      <c r="Q728" s="15">
        <f t="shared" si="26"/>
        <v>9.876543209876543</v>
      </c>
      <c r="R728" s="15">
        <f t="shared" si="26"/>
        <v>0</v>
      </c>
      <c r="S728" s="29">
        <v>6989.078533097381</v>
      </c>
    </row>
    <row r="729" spans="1:19" ht="11.25" customHeight="1">
      <c r="A729" s="111"/>
      <c r="B729" s="112"/>
      <c r="C729" s="11" t="s">
        <v>40</v>
      </c>
      <c r="D729" s="26" t="s">
        <v>41</v>
      </c>
      <c r="E729" s="26" t="s">
        <v>39</v>
      </c>
      <c r="F729" s="107"/>
      <c r="G729" s="107"/>
      <c r="H729" s="27">
        <v>3137</v>
      </c>
      <c r="I729" s="28">
        <v>3137</v>
      </c>
      <c r="J729" s="60">
        <v>0</v>
      </c>
      <c r="K729" s="60">
        <v>2044</v>
      </c>
      <c r="L729" s="60">
        <v>224</v>
      </c>
      <c r="M729" s="60">
        <v>0</v>
      </c>
      <c r="N729" s="27">
        <f t="shared" si="25"/>
        <v>2268</v>
      </c>
      <c r="O729" s="15">
        <f t="shared" si="26"/>
        <v>0</v>
      </c>
      <c r="P729" s="15">
        <f t="shared" si="26"/>
        <v>90.12345679012346</v>
      </c>
      <c r="Q729" s="15">
        <f t="shared" si="26"/>
        <v>9.876543209876543</v>
      </c>
      <c r="R729" s="15">
        <f t="shared" si="26"/>
        <v>0</v>
      </c>
      <c r="S729" s="29">
        <v>6989.078533097381</v>
      </c>
    </row>
    <row r="730" spans="1:19" ht="11.25" customHeight="1">
      <c r="A730" s="110" t="s">
        <v>633</v>
      </c>
      <c r="B730" s="112" t="s">
        <v>619</v>
      </c>
      <c r="C730" s="11" t="s">
        <v>37</v>
      </c>
      <c r="D730" s="26" t="s">
        <v>38</v>
      </c>
      <c r="E730" s="26" t="s">
        <v>39</v>
      </c>
      <c r="F730" s="107" t="s">
        <v>505</v>
      </c>
      <c r="G730" s="107" t="s">
        <v>634</v>
      </c>
      <c r="H730" s="27">
        <v>2239</v>
      </c>
      <c r="I730" s="28">
        <v>2239</v>
      </c>
      <c r="J730" s="60">
        <v>0</v>
      </c>
      <c r="K730" s="60">
        <v>411</v>
      </c>
      <c r="L730" s="60">
        <v>740</v>
      </c>
      <c r="M730" s="60">
        <v>34</v>
      </c>
      <c r="N730" s="27">
        <f t="shared" si="25"/>
        <v>1185</v>
      </c>
      <c r="O730" s="15">
        <f t="shared" si="26"/>
        <v>0</v>
      </c>
      <c r="P730" s="15">
        <f t="shared" si="26"/>
        <v>34.68354430379747</v>
      </c>
      <c r="Q730" s="15">
        <f t="shared" si="26"/>
        <v>62.447257383966246</v>
      </c>
      <c r="R730" s="15">
        <f t="shared" si="26"/>
        <v>2.869198312236287</v>
      </c>
      <c r="S730" s="29">
        <v>2706.4949745128442</v>
      </c>
    </row>
    <row r="731" spans="1:19" ht="11.25" customHeight="1">
      <c r="A731" s="111"/>
      <c r="B731" s="112"/>
      <c r="C731" s="11" t="s">
        <v>40</v>
      </c>
      <c r="D731" s="26" t="s">
        <v>41</v>
      </c>
      <c r="E731" s="26" t="s">
        <v>39</v>
      </c>
      <c r="F731" s="107"/>
      <c r="G731" s="107"/>
      <c r="H731" s="27">
        <v>2343</v>
      </c>
      <c r="I731" s="28">
        <v>2343</v>
      </c>
      <c r="J731" s="60">
        <v>0</v>
      </c>
      <c r="K731" s="60">
        <v>411</v>
      </c>
      <c r="L731" s="60">
        <v>740</v>
      </c>
      <c r="M731" s="60">
        <v>34</v>
      </c>
      <c r="N731" s="27">
        <f t="shared" si="25"/>
        <v>1185</v>
      </c>
      <c r="O731" s="15">
        <f t="shared" si="26"/>
        <v>0</v>
      </c>
      <c r="P731" s="15">
        <f t="shared" si="26"/>
        <v>34.68354430379747</v>
      </c>
      <c r="Q731" s="15">
        <f t="shared" si="26"/>
        <v>62.447257383966246</v>
      </c>
      <c r="R731" s="15">
        <f t="shared" si="26"/>
        <v>2.869198312236287</v>
      </c>
      <c r="S731" s="29">
        <v>2706.4949745128442</v>
      </c>
    </row>
    <row r="732" spans="1:19" ht="11.25" customHeight="1">
      <c r="A732" s="110" t="s">
        <v>635</v>
      </c>
      <c r="B732" s="112" t="s">
        <v>636</v>
      </c>
      <c r="C732" s="11" t="s">
        <v>37</v>
      </c>
      <c r="D732" s="26" t="s">
        <v>38</v>
      </c>
      <c r="E732" s="26" t="s">
        <v>39</v>
      </c>
      <c r="F732" s="107" t="s">
        <v>216</v>
      </c>
      <c r="G732" s="107" t="s">
        <v>629</v>
      </c>
      <c r="H732" s="27">
        <v>1651</v>
      </c>
      <c r="I732" s="28">
        <v>1651</v>
      </c>
      <c r="J732" s="60">
        <v>0</v>
      </c>
      <c r="K732" s="60">
        <v>643</v>
      </c>
      <c r="L732" s="60">
        <v>3899</v>
      </c>
      <c r="M732" s="60">
        <v>19</v>
      </c>
      <c r="N732" s="27">
        <f t="shared" si="25"/>
        <v>4561</v>
      </c>
      <c r="O732" s="15">
        <f t="shared" si="26"/>
        <v>0</v>
      </c>
      <c r="P732" s="15">
        <f t="shared" si="26"/>
        <v>14.09778557333918</v>
      </c>
      <c r="Q732" s="15">
        <f t="shared" si="26"/>
        <v>85.48563911422934</v>
      </c>
      <c r="R732" s="15">
        <f t="shared" si="26"/>
        <v>0.4165753124314843</v>
      </c>
      <c r="S732" s="29">
        <v>7888.725821299265</v>
      </c>
    </row>
    <row r="733" spans="1:19" ht="11.25" customHeight="1">
      <c r="A733" s="111"/>
      <c r="B733" s="112"/>
      <c r="C733" s="11" t="s">
        <v>40</v>
      </c>
      <c r="D733" s="26" t="s">
        <v>41</v>
      </c>
      <c r="E733" s="26" t="s">
        <v>39</v>
      </c>
      <c r="F733" s="107"/>
      <c r="G733" s="107"/>
      <c r="H733" s="27">
        <v>1791</v>
      </c>
      <c r="I733" s="28">
        <v>1791</v>
      </c>
      <c r="J733" s="60">
        <v>0</v>
      </c>
      <c r="K733" s="60">
        <v>643</v>
      </c>
      <c r="L733" s="60">
        <v>3899</v>
      </c>
      <c r="M733" s="60">
        <v>19</v>
      </c>
      <c r="N733" s="27">
        <f t="shared" si="25"/>
        <v>4561</v>
      </c>
      <c r="O733" s="15">
        <f t="shared" si="26"/>
        <v>0</v>
      </c>
      <c r="P733" s="15">
        <f t="shared" si="26"/>
        <v>14.09778557333918</v>
      </c>
      <c r="Q733" s="15">
        <f t="shared" si="26"/>
        <v>85.48563911422934</v>
      </c>
      <c r="R733" s="15">
        <f t="shared" si="26"/>
        <v>0.4165753124314843</v>
      </c>
      <c r="S733" s="29">
        <v>7888.725821299265</v>
      </c>
    </row>
    <row r="734" spans="1:19" s="25" customFormat="1" ht="12" customHeight="1">
      <c r="A734" s="99">
        <v>151</v>
      </c>
      <c r="B734" s="115" t="s">
        <v>637</v>
      </c>
      <c r="C734" s="18" t="s">
        <v>43</v>
      </c>
      <c r="D734" s="19"/>
      <c r="E734" s="98"/>
      <c r="F734" s="20"/>
      <c r="G734" s="20"/>
      <c r="H734" s="21"/>
      <c r="I734" s="21"/>
      <c r="J734" s="22"/>
      <c r="K734" s="22"/>
      <c r="L734" s="22"/>
      <c r="M734" s="22"/>
      <c r="N734" s="21"/>
      <c r="O734" s="30"/>
      <c r="P734" s="30"/>
      <c r="Q734" s="30"/>
      <c r="R734" s="30"/>
      <c r="S734" s="24"/>
    </row>
    <row r="735" spans="1:19" s="25" customFormat="1" ht="12" customHeight="1">
      <c r="A735" s="100"/>
      <c r="B735" s="115"/>
      <c r="C735" s="18" t="s">
        <v>44</v>
      </c>
      <c r="D735" s="19"/>
      <c r="E735" s="98"/>
      <c r="F735" s="20"/>
      <c r="G735" s="20"/>
      <c r="H735" s="21"/>
      <c r="I735" s="21"/>
      <c r="J735" s="22"/>
      <c r="K735" s="22"/>
      <c r="L735" s="22"/>
      <c r="M735" s="22"/>
      <c r="N735" s="21"/>
      <c r="O735" s="30"/>
      <c r="P735" s="30"/>
      <c r="Q735" s="30"/>
      <c r="R735" s="30"/>
      <c r="S735" s="24"/>
    </row>
    <row r="736" spans="1:19" ht="11.25" customHeight="1">
      <c r="A736" s="110" t="s">
        <v>638</v>
      </c>
      <c r="B736" s="112" t="s">
        <v>610</v>
      </c>
      <c r="C736" s="11" t="s">
        <v>37</v>
      </c>
      <c r="D736" s="26" t="s">
        <v>38</v>
      </c>
      <c r="E736" s="26" t="s">
        <v>39</v>
      </c>
      <c r="F736" s="113">
        <v>41984</v>
      </c>
      <c r="G736" s="107" t="s">
        <v>611</v>
      </c>
      <c r="H736" s="27">
        <v>1549</v>
      </c>
      <c r="I736" s="28">
        <v>1549</v>
      </c>
      <c r="J736" s="60">
        <v>0</v>
      </c>
      <c r="K736" s="60">
        <v>1233</v>
      </c>
      <c r="L736" s="60">
        <v>2033</v>
      </c>
      <c r="M736" s="60">
        <v>595</v>
      </c>
      <c r="N736" s="27">
        <f t="shared" si="25"/>
        <v>3861</v>
      </c>
      <c r="O736" s="15">
        <f t="shared" si="26"/>
        <v>0</v>
      </c>
      <c r="P736" s="15">
        <f t="shared" si="26"/>
        <v>31.934731934731936</v>
      </c>
      <c r="Q736" s="15">
        <f t="shared" si="26"/>
        <v>52.654752654752656</v>
      </c>
      <c r="R736" s="15">
        <f t="shared" si="26"/>
        <v>15.41051541051541</v>
      </c>
      <c r="S736" s="29">
        <v>6427.410569906112</v>
      </c>
    </row>
    <row r="737" spans="1:19" ht="11.25" customHeight="1">
      <c r="A737" s="111"/>
      <c r="B737" s="112"/>
      <c r="C737" s="11" t="s">
        <v>40</v>
      </c>
      <c r="D737" s="26" t="s">
        <v>41</v>
      </c>
      <c r="E737" s="26" t="s">
        <v>39</v>
      </c>
      <c r="F737" s="107"/>
      <c r="G737" s="107"/>
      <c r="H737" s="27">
        <v>1783</v>
      </c>
      <c r="I737" s="28">
        <v>1783</v>
      </c>
      <c r="J737" s="60">
        <v>0</v>
      </c>
      <c r="K737" s="60">
        <v>1233</v>
      </c>
      <c r="L737" s="60">
        <v>2033</v>
      </c>
      <c r="M737" s="60">
        <v>595</v>
      </c>
      <c r="N737" s="27">
        <f t="shared" si="25"/>
        <v>3861</v>
      </c>
      <c r="O737" s="15">
        <f t="shared" si="26"/>
        <v>0</v>
      </c>
      <c r="P737" s="15">
        <f t="shared" si="26"/>
        <v>31.934731934731936</v>
      </c>
      <c r="Q737" s="15">
        <f t="shared" si="26"/>
        <v>52.654752654752656</v>
      </c>
      <c r="R737" s="15">
        <f t="shared" si="26"/>
        <v>15.41051541051541</v>
      </c>
      <c r="S737" s="29">
        <v>6427.410569906112</v>
      </c>
    </row>
    <row r="738" spans="1:19" s="25" customFormat="1" ht="12" customHeight="1">
      <c r="A738" s="99">
        <v>152</v>
      </c>
      <c r="B738" s="115" t="s">
        <v>639</v>
      </c>
      <c r="C738" s="18" t="s">
        <v>43</v>
      </c>
      <c r="D738" s="19"/>
      <c r="E738" s="98"/>
      <c r="F738" s="20"/>
      <c r="G738" s="20"/>
      <c r="H738" s="21"/>
      <c r="I738" s="21"/>
      <c r="J738" s="22"/>
      <c r="K738" s="22"/>
      <c r="L738" s="22"/>
      <c r="M738" s="22"/>
      <c r="N738" s="21"/>
      <c r="O738" s="30"/>
      <c r="P738" s="30"/>
      <c r="Q738" s="30"/>
      <c r="R738" s="30"/>
      <c r="S738" s="24"/>
    </row>
    <row r="739" spans="1:19" s="25" customFormat="1" ht="12" customHeight="1">
      <c r="A739" s="100"/>
      <c r="B739" s="115"/>
      <c r="C739" s="18" t="s">
        <v>44</v>
      </c>
      <c r="D739" s="19"/>
      <c r="E739" s="98"/>
      <c r="F739" s="20"/>
      <c r="G739" s="20"/>
      <c r="H739" s="21"/>
      <c r="I739" s="21"/>
      <c r="J739" s="22"/>
      <c r="K739" s="22"/>
      <c r="L739" s="22"/>
      <c r="M739" s="22"/>
      <c r="N739" s="21"/>
      <c r="O739" s="30"/>
      <c r="P739" s="30"/>
      <c r="Q739" s="30"/>
      <c r="R739" s="30"/>
      <c r="S739" s="24"/>
    </row>
    <row r="740" spans="1:19" ht="11.25" customHeight="1">
      <c r="A740" s="110" t="s">
        <v>640</v>
      </c>
      <c r="B740" s="112" t="s">
        <v>619</v>
      </c>
      <c r="C740" s="11" t="s">
        <v>37</v>
      </c>
      <c r="D740" s="26" t="s">
        <v>38</v>
      </c>
      <c r="E740" s="26" t="s">
        <v>39</v>
      </c>
      <c r="F740" s="107" t="s">
        <v>174</v>
      </c>
      <c r="G740" s="107" t="s">
        <v>641</v>
      </c>
      <c r="H740" s="27">
        <v>1318</v>
      </c>
      <c r="I740" s="28">
        <v>1318</v>
      </c>
      <c r="J740" s="60">
        <v>0</v>
      </c>
      <c r="K740" s="60">
        <v>204</v>
      </c>
      <c r="L740" s="60">
        <v>7215</v>
      </c>
      <c r="M740" s="60">
        <v>441</v>
      </c>
      <c r="N740" s="27">
        <f t="shared" si="25"/>
        <v>7860</v>
      </c>
      <c r="O740" s="15">
        <f t="shared" si="26"/>
        <v>0</v>
      </c>
      <c r="P740" s="15">
        <f t="shared" si="26"/>
        <v>2.595419847328244</v>
      </c>
      <c r="Q740" s="15">
        <f t="shared" si="26"/>
        <v>91.79389312977099</v>
      </c>
      <c r="R740" s="15">
        <f t="shared" si="26"/>
        <v>5.6106870229007635</v>
      </c>
      <c r="S740" s="29">
        <v>12191.1153718</v>
      </c>
    </row>
    <row r="741" spans="1:19" ht="11.25" customHeight="1">
      <c r="A741" s="111"/>
      <c r="B741" s="112"/>
      <c r="C741" s="11" t="s">
        <v>40</v>
      </c>
      <c r="D741" s="26" t="s">
        <v>41</v>
      </c>
      <c r="E741" s="26" t="s">
        <v>39</v>
      </c>
      <c r="F741" s="107"/>
      <c r="G741" s="107"/>
      <c r="H741" s="27">
        <v>1434</v>
      </c>
      <c r="I741" s="28">
        <v>1434</v>
      </c>
      <c r="J741" s="60">
        <v>0</v>
      </c>
      <c r="K741" s="60">
        <v>204</v>
      </c>
      <c r="L741" s="60">
        <v>7215</v>
      </c>
      <c r="M741" s="60">
        <v>441</v>
      </c>
      <c r="N741" s="27">
        <f t="shared" si="25"/>
        <v>7860</v>
      </c>
      <c r="O741" s="15">
        <f t="shared" si="26"/>
        <v>0</v>
      </c>
      <c r="P741" s="15">
        <f t="shared" si="26"/>
        <v>2.595419847328244</v>
      </c>
      <c r="Q741" s="15">
        <f t="shared" si="26"/>
        <v>91.79389312977099</v>
      </c>
      <c r="R741" s="15">
        <f t="shared" si="26"/>
        <v>5.6106870229007635</v>
      </c>
      <c r="S741" s="29">
        <v>12191.1153718</v>
      </c>
    </row>
    <row r="742" spans="1:19" s="25" customFormat="1" ht="12" customHeight="1">
      <c r="A742" s="99">
        <v>153</v>
      </c>
      <c r="B742" s="115" t="s">
        <v>642</v>
      </c>
      <c r="C742" s="18" t="s">
        <v>43</v>
      </c>
      <c r="D742" s="19"/>
      <c r="E742" s="98"/>
      <c r="F742" s="20"/>
      <c r="G742" s="20"/>
      <c r="H742" s="21"/>
      <c r="I742" s="21"/>
      <c r="J742" s="22"/>
      <c r="K742" s="22"/>
      <c r="L742" s="22"/>
      <c r="M742" s="22"/>
      <c r="N742" s="21"/>
      <c r="O742" s="30"/>
      <c r="P742" s="30"/>
      <c r="Q742" s="30"/>
      <c r="R742" s="30"/>
      <c r="S742" s="24"/>
    </row>
    <row r="743" spans="1:19" s="25" customFormat="1" ht="12" customHeight="1">
      <c r="A743" s="100"/>
      <c r="B743" s="115"/>
      <c r="C743" s="18" t="s">
        <v>44</v>
      </c>
      <c r="D743" s="19"/>
      <c r="E743" s="98"/>
      <c r="F743" s="20"/>
      <c r="G743" s="20"/>
      <c r="H743" s="21"/>
      <c r="I743" s="21"/>
      <c r="J743" s="22"/>
      <c r="K743" s="22"/>
      <c r="L743" s="22"/>
      <c r="M743" s="22"/>
      <c r="N743" s="21"/>
      <c r="O743" s="30"/>
      <c r="P743" s="30"/>
      <c r="Q743" s="30"/>
      <c r="R743" s="30"/>
      <c r="S743" s="24"/>
    </row>
    <row r="744" spans="1:19" ht="11.25" customHeight="1">
      <c r="A744" s="110" t="s">
        <v>643</v>
      </c>
      <c r="B744" s="112" t="s">
        <v>644</v>
      </c>
      <c r="C744" s="11" t="s">
        <v>37</v>
      </c>
      <c r="D744" s="26" t="s">
        <v>38</v>
      </c>
      <c r="E744" s="26" t="s">
        <v>39</v>
      </c>
      <c r="F744" s="107" t="s">
        <v>174</v>
      </c>
      <c r="G744" s="107" t="s">
        <v>641</v>
      </c>
      <c r="H744" s="27">
        <v>1585</v>
      </c>
      <c r="I744" s="28">
        <v>1585</v>
      </c>
      <c r="J744" s="60">
        <v>0</v>
      </c>
      <c r="K744" s="60">
        <v>5785</v>
      </c>
      <c r="L744" s="60">
        <v>18428</v>
      </c>
      <c r="M744" s="60">
        <v>1904</v>
      </c>
      <c r="N744" s="27">
        <f t="shared" si="25"/>
        <v>26117</v>
      </c>
      <c r="O744" s="15">
        <f t="shared" si="26"/>
        <v>0</v>
      </c>
      <c r="P744" s="15">
        <f t="shared" si="26"/>
        <v>22.150323544051766</v>
      </c>
      <c r="Q744" s="15">
        <f t="shared" si="26"/>
        <v>70.55940575104339</v>
      </c>
      <c r="R744" s="15">
        <f t="shared" si="26"/>
        <v>7.290270704904851</v>
      </c>
      <c r="S744" s="29">
        <v>43139.4032337</v>
      </c>
    </row>
    <row r="745" spans="1:19" ht="11.25" customHeight="1">
      <c r="A745" s="111"/>
      <c r="B745" s="112"/>
      <c r="C745" s="11" t="s">
        <v>40</v>
      </c>
      <c r="D745" s="26" t="s">
        <v>41</v>
      </c>
      <c r="E745" s="26" t="s">
        <v>39</v>
      </c>
      <c r="F745" s="107"/>
      <c r="G745" s="107"/>
      <c r="H745" s="27">
        <v>1719</v>
      </c>
      <c r="I745" s="28">
        <v>1719</v>
      </c>
      <c r="J745" s="60">
        <v>0</v>
      </c>
      <c r="K745" s="60">
        <v>5785</v>
      </c>
      <c r="L745" s="60">
        <v>18428</v>
      </c>
      <c r="M745" s="60">
        <v>1904</v>
      </c>
      <c r="N745" s="27">
        <f t="shared" si="25"/>
        <v>26117</v>
      </c>
      <c r="O745" s="15">
        <f t="shared" si="26"/>
        <v>0</v>
      </c>
      <c r="P745" s="15">
        <f t="shared" si="26"/>
        <v>22.150323544051766</v>
      </c>
      <c r="Q745" s="15">
        <f t="shared" si="26"/>
        <v>70.55940575104339</v>
      </c>
      <c r="R745" s="15">
        <f t="shared" si="26"/>
        <v>7.290270704904851</v>
      </c>
      <c r="S745" s="29">
        <v>43139.4032337</v>
      </c>
    </row>
    <row r="746" spans="1:19" s="25" customFormat="1" ht="12" customHeight="1">
      <c r="A746" s="99">
        <v>154</v>
      </c>
      <c r="B746" s="115" t="s">
        <v>645</v>
      </c>
      <c r="C746" s="18" t="s">
        <v>43</v>
      </c>
      <c r="D746" s="19"/>
      <c r="E746" s="98"/>
      <c r="F746" s="20"/>
      <c r="G746" s="20"/>
      <c r="H746" s="21"/>
      <c r="I746" s="21"/>
      <c r="J746" s="22"/>
      <c r="K746" s="22"/>
      <c r="L746" s="22"/>
      <c r="M746" s="22"/>
      <c r="N746" s="21"/>
      <c r="O746" s="30"/>
      <c r="P746" s="30"/>
      <c r="Q746" s="30"/>
      <c r="R746" s="30"/>
      <c r="S746" s="24"/>
    </row>
    <row r="747" spans="1:19" s="25" customFormat="1" ht="12" customHeight="1">
      <c r="A747" s="100"/>
      <c r="B747" s="115"/>
      <c r="C747" s="18" t="s">
        <v>44</v>
      </c>
      <c r="D747" s="19"/>
      <c r="E747" s="98"/>
      <c r="F747" s="20"/>
      <c r="G747" s="20"/>
      <c r="H747" s="21"/>
      <c r="I747" s="21"/>
      <c r="J747" s="22"/>
      <c r="K747" s="22"/>
      <c r="L747" s="22"/>
      <c r="M747" s="22"/>
      <c r="N747" s="21"/>
      <c r="O747" s="30"/>
      <c r="P747" s="30"/>
      <c r="Q747" s="30"/>
      <c r="R747" s="30"/>
      <c r="S747" s="24"/>
    </row>
    <row r="748" spans="1:19" ht="11.25" customHeight="1">
      <c r="A748" s="110" t="s">
        <v>646</v>
      </c>
      <c r="B748" s="112" t="s">
        <v>610</v>
      </c>
      <c r="C748" s="11" t="s">
        <v>37</v>
      </c>
      <c r="D748" s="26" t="s">
        <v>38</v>
      </c>
      <c r="E748" s="26" t="s">
        <v>39</v>
      </c>
      <c r="F748" s="113">
        <v>41984</v>
      </c>
      <c r="G748" s="107" t="s">
        <v>611</v>
      </c>
      <c r="H748" s="27">
        <v>1704</v>
      </c>
      <c r="I748" s="28">
        <v>1704</v>
      </c>
      <c r="J748" s="60">
        <v>0</v>
      </c>
      <c r="K748" s="60">
        <v>0</v>
      </c>
      <c r="L748" s="60">
        <v>623</v>
      </c>
      <c r="M748" s="60">
        <v>119</v>
      </c>
      <c r="N748" s="27">
        <f t="shared" si="25"/>
        <v>742</v>
      </c>
      <c r="O748" s="15">
        <f t="shared" si="26"/>
        <v>0</v>
      </c>
      <c r="P748" s="15">
        <f t="shared" si="26"/>
        <v>0</v>
      </c>
      <c r="Q748" s="15">
        <f t="shared" si="26"/>
        <v>83.9622641509434</v>
      </c>
      <c r="R748" s="15">
        <f t="shared" si="26"/>
        <v>16.037735849056602</v>
      </c>
      <c r="S748" s="29">
        <v>1319.7011831</v>
      </c>
    </row>
    <row r="749" spans="1:19" ht="11.25" customHeight="1">
      <c r="A749" s="111"/>
      <c r="B749" s="112"/>
      <c r="C749" s="11" t="s">
        <v>40</v>
      </c>
      <c r="D749" s="26" t="s">
        <v>41</v>
      </c>
      <c r="E749" s="26" t="s">
        <v>39</v>
      </c>
      <c r="F749" s="107"/>
      <c r="G749" s="107"/>
      <c r="H749" s="27">
        <v>1873</v>
      </c>
      <c r="I749" s="28">
        <v>1873</v>
      </c>
      <c r="J749" s="60">
        <v>0</v>
      </c>
      <c r="K749" s="60">
        <v>0</v>
      </c>
      <c r="L749" s="60">
        <v>623</v>
      </c>
      <c r="M749" s="60">
        <v>119</v>
      </c>
      <c r="N749" s="27">
        <f t="shared" si="25"/>
        <v>742</v>
      </c>
      <c r="O749" s="15">
        <f t="shared" si="26"/>
        <v>0</v>
      </c>
      <c r="P749" s="15">
        <f t="shared" si="26"/>
        <v>0</v>
      </c>
      <c r="Q749" s="15">
        <f t="shared" si="26"/>
        <v>83.9622641509434</v>
      </c>
      <c r="R749" s="15">
        <f t="shared" si="26"/>
        <v>16.037735849056602</v>
      </c>
      <c r="S749" s="29">
        <v>1319.7011831</v>
      </c>
    </row>
    <row r="750" spans="1:19" ht="11.25" customHeight="1">
      <c r="A750" s="110" t="s">
        <v>647</v>
      </c>
      <c r="B750" s="112" t="s">
        <v>610</v>
      </c>
      <c r="C750" s="11" t="s">
        <v>37</v>
      </c>
      <c r="D750" s="26" t="s">
        <v>38</v>
      </c>
      <c r="E750" s="26" t="s">
        <v>39</v>
      </c>
      <c r="F750" s="113">
        <v>41984</v>
      </c>
      <c r="G750" s="107" t="s">
        <v>611</v>
      </c>
      <c r="H750" s="27">
        <v>1389</v>
      </c>
      <c r="I750" s="28">
        <v>1389</v>
      </c>
      <c r="J750" s="60">
        <v>0</v>
      </c>
      <c r="K750" s="60">
        <v>669</v>
      </c>
      <c r="L750" s="60">
        <v>2326</v>
      </c>
      <c r="M750" s="60">
        <v>3752</v>
      </c>
      <c r="N750" s="27">
        <f t="shared" si="25"/>
        <v>6747</v>
      </c>
      <c r="O750" s="15">
        <f t="shared" si="26"/>
        <v>0</v>
      </c>
      <c r="P750" s="15">
        <f t="shared" si="26"/>
        <v>9.915518008003557</v>
      </c>
      <c r="Q750" s="15">
        <f t="shared" si="26"/>
        <v>34.47458129539054</v>
      </c>
      <c r="R750" s="15">
        <f t="shared" si="26"/>
        <v>55.6099006966059</v>
      </c>
      <c r="S750" s="29">
        <v>9572.556795800001</v>
      </c>
    </row>
    <row r="751" spans="1:19" ht="11.25" customHeight="1">
      <c r="A751" s="111"/>
      <c r="B751" s="112"/>
      <c r="C751" s="11" t="s">
        <v>40</v>
      </c>
      <c r="D751" s="26" t="s">
        <v>41</v>
      </c>
      <c r="E751" s="26" t="s">
        <v>39</v>
      </c>
      <c r="F751" s="107"/>
      <c r="G751" s="107"/>
      <c r="H751" s="27">
        <v>1448</v>
      </c>
      <c r="I751" s="28">
        <v>1448</v>
      </c>
      <c r="J751" s="60">
        <v>0</v>
      </c>
      <c r="K751" s="60">
        <v>669</v>
      </c>
      <c r="L751" s="60">
        <v>2326</v>
      </c>
      <c r="M751" s="60">
        <v>3752</v>
      </c>
      <c r="N751" s="27">
        <f t="shared" si="25"/>
        <v>6747</v>
      </c>
      <c r="O751" s="15">
        <f t="shared" si="26"/>
        <v>0</v>
      </c>
      <c r="P751" s="15">
        <f t="shared" si="26"/>
        <v>9.915518008003557</v>
      </c>
      <c r="Q751" s="15">
        <f t="shared" si="26"/>
        <v>34.47458129539054</v>
      </c>
      <c r="R751" s="15">
        <f t="shared" si="26"/>
        <v>55.6099006966059</v>
      </c>
      <c r="S751" s="29">
        <v>9572.556795800001</v>
      </c>
    </row>
    <row r="752" spans="1:19" ht="11.25" customHeight="1">
      <c r="A752" s="110" t="s">
        <v>648</v>
      </c>
      <c r="B752" s="112" t="s">
        <v>649</v>
      </c>
      <c r="C752" s="11" t="s">
        <v>37</v>
      </c>
      <c r="D752" s="26" t="s">
        <v>38</v>
      </c>
      <c r="E752" s="26" t="s">
        <v>39</v>
      </c>
      <c r="F752" s="113">
        <v>41984</v>
      </c>
      <c r="G752" s="107" t="s">
        <v>611</v>
      </c>
      <c r="H752" s="27">
        <v>1093</v>
      </c>
      <c r="I752" s="28">
        <v>1289.74</v>
      </c>
      <c r="J752" s="60">
        <v>0</v>
      </c>
      <c r="K752" s="60">
        <v>150</v>
      </c>
      <c r="L752" s="60">
        <v>1340</v>
      </c>
      <c r="M752" s="60">
        <v>1600</v>
      </c>
      <c r="N752" s="27">
        <f t="shared" si="25"/>
        <v>3090</v>
      </c>
      <c r="O752" s="15">
        <f t="shared" si="26"/>
        <v>0</v>
      </c>
      <c r="P752" s="15">
        <f t="shared" si="26"/>
        <v>4.854368932038835</v>
      </c>
      <c r="Q752" s="15">
        <f t="shared" si="26"/>
        <v>43.36569579288026</v>
      </c>
      <c r="R752" s="15">
        <f t="shared" si="26"/>
        <v>51.7799352750809</v>
      </c>
      <c r="S752" s="29">
        <v>4934.5763182499995</v>
      </c>
    </row>
    <row r="753" spans="1:19" ht="11.25" customHeight="1">
      <c r="A753" s="111"/>
      <c r="B753" s="112"/>
      <c r="C753" s="11" t="s">
        <v>40</v>
      </c>
      <c r="D753" s="26" t="s">
        <v>41</v>
      </c>
      <c r="E753" s="26" t="s">
        <v>39</v>
      </c>
      <c r="F753" s="107"/>
      <c r="G753" s="107"/>
      <c r="H753" s="27">
        <v>1201</v>
      </c>
      <c r="I753" s="28">
        <v>1417.1799999999998</v>
      </c>
      <c r="J753" s="60">
        <v>0</v>
      </c>
      <c r="K753" s="60">
        <v>150</v>
      </c>
      <c r="L753" s="60">
        <v>1340</v>
      </c>
      <c r="M753" s="60">
        <v>1600</v>
      </c>
      <c r="N753" s="27">
        <f t="shared" si="25"/>
        <v>3090</v>
      </c>
      <c r="O753" s="15">
        <f t="shared" si="26"/>
        <v>0</v>
      </c>
      <c r="P753" s="15">
        <f t="shared" si="26"/>
        <v>4.854368932038835</v>
      </c>
      <c r="Q753" s="15">
        <f t="shared" si="26"/>
        <v>43.36569579288026</v>
      </c>
      <c r="R753" s="15">
        <f t="shared" si="26"/>
        <v>51.7799352750809</v>
      </c>
      <c r="S753" s="29">
        <v>4934.5763182499995</v>
      </c>
    </row>
    <row r="754" spans="1:19" ht="11.25" customHeight="1">
      <c r="A754" s="110" t="s">
        <v>650</v>
      </c>
      <c r="B754" s="112" t="s">
        <v>49</v>
      </c>
      <c r="C754" s="11" t="s">
        <v>37</v>
      </c>
      <c r="D754" s="26" t="s">
        <v>38</v>
      </c>
      <c r="E754" s="26" t="s">
        <v>39</v>
      </c>
      <c r="F754" s="107" t="s">
        <v>50</v>
      </c>
      <c r="G754" s="107" t="s">
        <v>51</v>
      </c>
      <c r="H754" s="27">
        <v>1282</v>
      </c>
      <c r="I754" s="28">
        <v>1512.76</v>
      </c>
      <c r="J754" s="60">
        <v>0</v>
      </c>
      <c r="K754" s="60">
        <v>4061</v>
      </c>
      <c r="L754" s="60">
        <v>23192.2</v>
      </c>
      <c r="M754" s="60">
        <v>1072</v>
      </c>
      <c r="N754" s="27">
        <f t="shared" si="25"/>
        <v>28325.2</v>
      </c>
      <c r="O754" s="15">
        <f t="shared" si="26"/>
        <v>0</v>
      </c>
      <c r="P754" s="15">
        <f t="shared" si="26"/>
        <v>14.337056755115585</v>
      </c>
      <c r="Q754" s="15">
        <f t="shared" si="26"/>
        <v>81.87832742575516</v>
      </c>
      <c r="R754" s="15">
        <f t="shared" si="26"/>
        <v>3.7846158191292556</v>
      </c>
      <c r="S754" s="29">
        <v>56233.94934688361</v>
      </c>
    </row>
    <row r="755" spans="1:19" ht="11.25" customHeight="1">
      <c r="A755" s="111"/>
      <c r="B755" s="112"/>
      <c r="C755" s="11" t="s">
        <v>40</v>
      </c>
      <c r="D755" s="26" t="s">
        <v>41</v>
      </c>
      <c r="E755" s="26" t="s">
        <v>39</v>
      </c>
      <c r="F755" s="107"/>
      <c r="G755" s="107"/>
      <c r="H755" s="27">
        <v>1409.0000000000002</v>
      </c>
      <c r="I755" s="28">
        <v>1662.6200000000001</v>
      </c>
      <c r="J755" s="60">
        <v>0</v>
      </c>
      <c r="K755" s="60">
        <v>4061</v>
      </c>
      <c r="L755" s="60">
        <v>23192.2</v>
      </c>
      <c r="M755" s="60">
        <v>1072</v>
      </c>
      <c r="N755" s="27">
        <f t="shared" si="25"/>
        <v>28325.2</v>
      </c>
      <c r="O755" s="15">
        <f t="shared" si="26"/>
        <v>0</v>
      </c>
      <c r="P755" s="15">
        <f t="shared" si="26"/>
        <v>14.337056755115585</v>
      </c>
      <c r="Q755" s="15">
        <f t="shared" si="26"/>
        <v>81.87832742575516</v>
      </c>
      <c r="R755" s="15">
        <f t="shared" si="26"/>
        <v>3.7846158191292556</v>
      </c>
      <c r="S755" s="29">
        <v>56233.94934688361</v>
      </c>
    </row>
    <row r="756" spans="1:19" s="25" customFormat="1" ht="12" customHeight="1">
      <c r="A756" s="99">
        <v>155</v>
      </c>
      <c r="B756" s="115" t="s">
        <v>651</v>
      </c>
      <c r="C756" s="18" t="s">
        <v>43</v>
      </c>
      <c r="D756" s="19"/>
      <c r="E756" s="98"/>
      <c r="F756" s="20"/>
      <c r="G756" s="20"/>
      <c r="H756" s="21"/>
      <c r="I756" s="21"/>
      <c r="J756" s="22"/>
      <c r="K756" s="22"/>
      <c r="L756" s="22"/>
      <c r="M756" s="22"/>
      <c r="N756" s="21"/>
      <c r="O756" s="30"/>
      <c r="P756" s="30"/>
      <c r="Q756" s="30"/>
      <c r="R756" s="30"/>
      <c r="S756" s="24"/>
    </row>
    <row r="757" spans="1:19" s="25" customFormat="1" ht="12" customHeight="1">
      <c r="A757" s="100"/>
      <c r="B757" s="115"/>
      <c r="C757" s="18" t="s">
        <v>44</v>
      </c>
      <c r="D757" s="19"/>
      <c r="E757" s="98"/>
      <c r="F757" s="20"/>
      <c r="G757" s="20"/>
      <c r="H757" s="21"/>
      <c r="I757" s="21"/>
      <c r="J757" s="22"/>
      <c r="K757" s="22"/>
      <c r="L757" s="22"/>
      <c r="M757" s="22"/>
      <c r="N757" s="21"/>
      <c r="O757" s="30"/>
      <c r="P757" s="30"/>
      <c r="Q757" s="30"/>
      <c r="R757" s="30"/>
      <c r="S757" s="24"/>
    </row>
    <row r="758" spans="1:19" ht="11.25" customHeight="1">
      <c r="A758" s="110" t="s">
        <v>652</v>
      </c>
      <c r="B758" s="112" t="s">
        <v>615</v>
      </c>
      <c r="C758" s="11" t="s">
        <v>37</v>
      </c>
      <c r="D758" s="26" t="s">
        <v>38</v>
      </c>
      <c r="E758" s="26" t="s">
        <v>39</v>
      </c>
      <c r="F758" s="107" t="s">
        <v>58</v>
      </c>
      <c r="G758" s="107" t="s">
        <v>616</v>
      </c>
      <c r="H758" s="27">
        <v>1564</v>
      </c>
      <c r="I758" s="28">
        <v>1564</v>
      </c>
      <c r="J758" s="60">
        <v>0</v>
      </c>
      <c r="K758" s="60">
        <v>1080</v>
      </c>
      <c r="L758" s="60">
        <v>4922</v>
      </c>
      <c r="M758" s="60">
        <v>340</v>
      </c>
      <c r="N758" s="27">
        <f t="shared" si="25"/>
        <v>6342</v>
      </c>
      <c r="O758" s="15">
        <f t="shared" si="26"/>
        <v>0</v>
      </c>
      <c r="P758" s="15">
        <f t="shared" si="26"/>
        <v>17.029328287606432</v>
      </c>
      <c r="Q758" s="15">
        <f t="shared" si="26"/>
        <v>77.60958688111006</v>
      </c>
      <c r="R758" s="15">
        <f t="shared" si="26"/>
        <v>5.361084831283507</v>
      </c>
      <c r="S758" s="29">
        <v>10553.9935225</v>
      </c>
    </row>
    <row r="759" spans="1:19" ht="11.25" customHeight="1">
      <c r="A759" s="111"/>
      <c r="B759" s="112"/>
      <c r="C759" s="11" t="s">
        <v>40</v>
      </c>
      <c r="D759" s="26" t="s">
        <v>41</v>
      </c>
      <c r="E759" s="26" t="s">
        <v>39</v>
      </c>
      <c r="F759" s="107"/>
      <c r="G759" s="107"/>
      <c r="H759" s="27">
        <v>1764</v>
      </c>
      <c r="I759" s="28">
        <v>1764</v>
      </c>
      <c r="J759" s="60">
        <v>0</v>
      </c>
      <c r="K759" s="60">
        <v>1080</v>
      </c>
      <c r="L759" s="60">
        <v>4922</v>
      </c>
      <c r="M759" s="60">
        <v>340</v>
      </c>
      <c r="N759" s="27">
        <f t="shared" si="25"/>
        <v>6342</v>
      </c>
      <c r="O759" s="15">
        <f t="shared" si="26"/>
        <v>0</v>
      </c>
      <c r="P759" s="15">
        <f t="shared" si="26"/>
        <v>17.029328287606432</v>
      </c>
      <c r="Q759" s="15">
        <f t="shared" si="26"/>
        <v>77.60958688111006</v>
      </c>
      <c r="R759" s="15">
        <f t="shared" si="26"/>
        <v>5.361084831283507</v>
      </c>
      <c r="S759" s="29">
        <v>10553.9935225</v>
      </c>
    </row>
    <row r="760" spans="1:19" s="25" customFormat="1" ht="12" customHeight="1">
      <c r="A760" s="99">
        <v>156</v>
      </c>
      <c r="B760" s="115" t="s">
        <v>653</v>
      </c>
      <c r="C760" s="18" t="s">
        <v>43</v>
      </c>
      <c r="D760" s="19"/>
      <c r="E760" s="98"/>
      <c r="F760" s="20"/>
      <c r="G760" s="20"/>
      <c r="H760" s="21"/>
      <c r="I760" s="21"/>
      <c r="J760" s="22"/>
      <c r="K760" s="22"/>
      <c r="L760" s="22"/>
      <c r="M760" s="22"/>
      <c r="N760" s="21"/>
      <c r="O760" s="30"/>
      <c r="P760" s="30"/>
      <c r="Q760" s="30"/>
      <c r="R760" s="30"/>
      <c r="S760" s="24"/>
    </row>
    <row r="761" spans="1:19" s="25" customFormat="1" ht="12" customHeight="1">
      <c r="A761" s="100"/>
      <c r="B761" s="115"/>
      <c r="C761" s="18" t="s">
        <v>44</v>
      </c>
      <c r="D761" s="19"/>
      <c r="E761" s="98"/>
      <c r="F761" s="20"/>
      <c r="G761" s="20"/>
      <c r="H761" s="21"/>
      <c r="I761" s="21"/>
      <c r="J761" s="22"/>
      <c r="K761" s="22"/>
      <c r="L761" s="22"/>
      <c r="M761" s="22"/>
      <c r="N761" s="21"/>
      <c r="O761" s="30"/>
      <c r="P761" s="30"/>
      <c r="Q761" s="30"/>
      <c r="R761" s="30"/>
      <c r="S761" s="24"/>
    </row>
    <row r="762" spans="1:19" ht="11.25" customHeight="1">
      <c r="A762" s="110" t="s">
        <v>654</v>
      </c>
      <c r="B762" s="112" t="s">
        <v>655</v>
      </c>
      <c r="C762" s="11" t="s">
        <v>37</v>
      </c>
      <c r="D762" s="26" t="s">
        <v>38</v>
      </c>
      <c r="E762" s="26" t="s">
        <v>39</v>
      </c>
      <c r="F762" s="107" t="s">
        <v>58</v>
      </c>
      <c r="G762" s="107" t="s">
        <v>616</v>
      </c>
      <c r="H762" s="27">
        <v>1495</v>
      </c>
      <c r="I762" s="28">
        <v>1495</v>
      </c>
      <c r="J762" s="60">
        <v>0</v>
      </c>
      <c r="K762" s="60">
        <v>1615</v>
      </c>
      <c r="L762" s="60">
        <v>10940</v>
      </c>
      <c r="M762" s="60">
        <v>1730</v>
      </c>
      <c r="N762" s="27">
        <f t="shared" si="25"/>
        <v>14285</v>
      </c>
      <c r="O762" s="15">
        <f t="shared" si="26"/>
        <v>0</v>
      </c>
      <c r="P762" s="15">
        <f t="shared" si="26"/>
        <v>11.305565278263913</v>
      </c>
      <c r="Q762" s="15">
        <f t="shared" si="26"/>
        <v>76.58382919145957</v>
      </c>
      <c r="R762" s="15">
        <f t="shared" si="26"/>
        <v>12.110605530276514</v>
      </c>
      <c r="S762" s="29">
        <v>22619.356124</v>
      </c>
    </row>
    <row r="763" spans="1:19" ht="11.25" customHeight="1">
      <c r="A763" s="111"/>
      <c r="B763" s="112"/>
      <c r="C763" s="11" t="s">
        <v>40</v>
      </c>
      <c r="D763" s="26" t="s">
        <v>41</v>
      </c>
      <c r="E763" s="26" t="s">
        <v>39</v>
      </c>
      <c r="F763" s="107"/>
      <c r="G763" s="107"/>
      <c r="H763" s="27">
        <v>1671</v>
      </c>
      <c r="I763" s="28">
        <v>1671</v>
      </c>
      <c r="J763" s="60">
        <v>0</v>
      </c>
      <c r="K763" s="60">
        <v>1615</v>
      </c>
      <c r="L763" s="60">
        <v>10940</v>
      </c>
      <c r="M763" s="60">
        <v>1730</v>
      </c>
      <c r="N763" s="27">
        <f t="shared" si="25"/>
        <v>14285</v>
      </c>
      <c r="O763" s="15">
        <f t="shared" si="26"/>
        <v>0</v>
      </c>
      <c r="P763" s="15">
        <f t="shared" si="26"/>
        <v>11.305565278263913</v>
      </c>
      <c r="Q763" s="15">
        <f t="shared" si="26"/>
        <v>76.58382919145957</v>
      </c>
      <c r="R763" s="15">
        <f t="shared" si="26"/>
        <v>12.110605530276514</v>
      </c>
      <c r="S763" s="29">
        <v>22619.356124</v>
      </c>
    </row>
    <row r="764" spans="1:19" ht="11.25" customHeight="1">
      <c r="A764" s="110" t="s">
        <v>656</v>
      </c>
      <c r="B764" s="112" t="s">
        <v>98</v>
      </c>
      <c r="C764" s="11" t="s">
        <v>37</v>
      </c>
      <c r="D764" s="26" t="s">
        <v>38</v>
      </c>
      <c r="E764" s="26" t="s">
        <v>39</v>
      </c>
      <c r="F764" s="113">
        <v>41955</v>
      </c>
      <c r="G764" s="107" t="s">
        <v>99</v>
      </c>
      <c r="H764" s="27">
        <v>4625</v>
      </c>
      <c r="I764" s="28">
        <v>5457.5</v>
      </c>
      <c r="J764" s="60">
        <v>0</v>
      </c>
      <c r="K764" s="60">
        <v>820</v>
      </c>
      <c r="L764" s="60">
        <v>550</v>
      </c>
      <c r="M764" s="60">
        <v>0</v>
      </c>
      <c r="N764" s="27">
        <f t="shared" si="25"/>
        <v>1370</v>
      </c>
      <c r="O764" s="15">
        <f t="shared" si="26"/>
        <v>0</v>
      </c>
      <c r="P764" s="15">
        <f t="shared" si="26"/>
        <v>59.854014598540154</v>
      </c>
      <c r="Q764" s="15">
        <f t="shared" si="26"/>
        <v>40.14598540145985</v>
      </c>
      <c r="R764" s="15">
        <f t="shared" si="26"/>
        <v>0</v>
      </c>
      <c r="S764" s="29">
        <v>7476.260864677999</v>
      </c>
    </row>
    <row r="765" spans="1:19" ht="11.25" customHeight="1">
      <c r="A765" s="111"/>
      <c r="B765" s="112"/>
      <c r="C765" s="11" t="s">
        <v>40</v>
      </c>
      <c r="D765" s="26" t="s">
        <v>41</v>
      </c>
      <c r="E765" s="26" t="s">
        <v>39</v>
      </c>
      <c r="F765" s="107"/>
      <c r="G765" s="107"/>
      <c r="H765" s="27">
        <v>4625</v>
      </c>
      <c r="I765" s="28">
        <v>5457.5</v>
      </c>
      <c r="J765" s="60">
        <v>0</v>
      </c>
      <c r="K765" s="60">
        <v>820</v>
      </c>
      <c r="L765" s="60">
        <v>550</v>
      </c>
      <c r="M765" s="60">
        <v>0</v>
      </c>
      <c r="N765" s="27">
        <f t="shared" si="25"/>
        <v>1370</v>
      </c>
      <c r="O765" s="15">
        <f t="shared" si="26"/>
        <v>0</v>
      </c>
      <c r="P765" s="15">
        <f t="shared" si="26"/>
        <v>59.854014598540154</v>
      </c>
      <c r="Q765" s="15">
        <f t="shared" si="26"/>
        <v>40.14598540145985</v>
      </c>
      <c r="R765" s="15">
        <f t="shared" si="26"/>
        <v>0</v>
      </c>
      <c r="S765" s="29">
        <v>7476.260864677999</v>
      </c>
    </row>
    <row r="766" spans="1:19" s="25" customFormat="1" ht="12" customHeight="1">
      <c r="A766" s="99">
        <v>157</v>
      </c>
      <c r="B766" s="115" t="s">
        <v>657</v>
      </c>
      <c r="C766" s="18" t="s">
        <v>43</v>
      </c>
      <c r="D766" s="19"/>
      <c r="E766" s="98"/>
      <c r="F766" s="20"/>
      <c r="G766" s="20"/>
      <c r="H766" s="21"/>
      <c r="I766" s="21"/>
      <c r="J766" s="22"/>
      <c r="K766" s="22"/>
      <c r="L766" s="22"/>
      <c r="M766" s="22"/>
      <c r="N766" s="21"/>
      <c r="O766" s="30"/>
      <c r="P766" s="30"/>
      <c r="Q766" s="30"/>
      <c r="R766" s="30"/>
      <c r="S766" s="24"/>
    </row>
    <row r="767" spans="1:19" s="25" customFormat="1" ht="12" customHeight="1">
      <c r="A767" s="100"/>
      <c r="B767" s="115"/>
      <c r="C767" s="18" t="s">
        <v>44</v>
      </c>
      <c r="D767" s="19"/>
      <c r="E767" s="98"/>
      <c r="F767" s="20"/>
      <c r="G767" s="20"/>
      <c r="H767" s="21"/>
      <c r="I767" s="21"/>
      <c r="J767" s="22"/>
      <c r="K767" s="22"/>
      <c r="L767" s="22"/>
      <c r="M767" s="22"/>
      <c r="N767" s="21"/>
      <c r="O767" s="30"/>
      <c r="P767" s="30"/>
      <c r="Q767" s="30"/>
      <c r="R767" s="30"/>
      <c r="S767" s="24"/>
    </row>
    <row r="768" spans="1:19" ht="11.25" customHeight="1">
      <c r="A768" s="110" t="s">
        <v>658</v>
      </c>
      <c r="B768" s="112" t="s">
        <v>659</v>
      </c>
      <c r="C768" s="11" t="s">
        <v>37</v>
      </c>
      <c r="D768" s="26" t="s">
        <v>38</v>
      </c>
      <c r="E768" s="26" t="s">
        <v>39</v>
      </c>
      <c r="F768" s="113">
        <v>41955</v>
      </c>
      <c r="G768" s="107" t="s">
        <v>660</v>
      </c>
      <c r="H768" s="27">
        <v>1309</v>
      </c>
      <c r="I768" s="28">
        <v>1544.62</v>
      </c>
      <c r="J768" s="60">
        <v>0</v>
      </c>
      <c r="K768" s="60">
        <v>21970.5</v>
      </c>
      <c r="L768" s="60">
        <v>79895.5</v>
      </c>
      <c r="M768" s="60">
        <v>7666.5</v>
      </c>
      <c r="N768" s="27">
        <f t="shared" si="25"/>
        <v>109532.5</v>
      </c>
      <c r="O768" s="15">
        <f t="shared" si="26"/>
        <v>0</v>
      </c>
      <c r="P768" s="15">
        <f t="shared" si="26"/>
        <v>20.058430146303607</v>
      </c>
      <c r="Q768" s="15">
        <f t="shared" si="26"/>
        <v>72.94227740624929</v>
      </c>
      <c r="R768" s="15">
        <f t="shared" si="26"/>
        <v>6.999292447447105</v>
      </c>
      <c r="S768" s="29">
        <v>177898.16318805618</v>
      </c>
    </row>
    <row r="769" spans="1:19" ht="11.25" customHeight="1">
      <c r="A769" s="111"/>
      <c r="B769" s="112"/>
      <c r="C769" s="11" t="s">
        <v>40</v>
      </c>
      <c r="D769" s="26" t="s">
        <v>41</v>
      </c>
      <c r="E769" s="26" t="s">
        <v>39</v>
      </c>
      <c r="F769" s="107"/>
      <c r="G769" s="107"/>
      <c r="H769" s="27">
        <v>1439</v>
      </c>
      <c r="I769" s="28">
        <v>1698.02</v>
      </c>
      <c r="J769" s="60">
        <v>0</v>
      </c>
      <c r="K769" s="60">
        <v>21970.5</v>
      </c>
      <c r="L769" s="60">
        <v>79895.5</v>
      </c>
      <c r="M769" s="60">
        <v>7666.5</v>
      </c>
      <c r="N769" s="27">
        <f t="shared" si="25"/>
        <v>109532.5</v>
      </c>
      <c r="O769" s="15">
        <f t="shared" si="26"/>
        <v>0</v>
      </c>
      <c r="P769" s="15">
        <f t="shared" si="26"/>
        <v>20.058430146303607</v>
      </c>
      <c r="Q769" s="15">
        <f t="shared" si="26"/>
        <v>72.94227740624929</v>
      </c>
      <c r="R769" s="15">
        <f t="shared" si="26"/>
        <v>6.999292447447105</v>
      </c>
      <c r="S769" s="29">
        <v>177898.16318805618</v>
      </c>
    </row>
    <row r="770" spans="1:19" s="25" customFormat="1" ht="12" customHeight="1">
      <c r="A770" s="99">
        <v>158</v>
      </c>
      <c r="B770" s="115" t="s">
        <v>661</v>
      </c>
      <c r="C770" s="18" t="s">
        <v>43</v>
      </c>
      <c r="D770" s="19"/>
      <c r="E770" s="98"/>
      <c r="F770" s="20"/>
      <c r="G770" s="20"/>
      <c r="H770" s="21"/>
      <c r="I770" s="21"/>
      <c r="J770" s="22"/>
      <c r="K770" s="22"/>
      <c r="L770" s="22"/>
      <c r="M770" s="22"/>
      <c r="N770" s="21"/>
      <c r="O770" s="30"/>
      <c r="P770" s="30"/>
      <c r="Q770" s="30"/>
      <c r="R770" s="30"/>
      <c r="S770" s="24"/>
    </row>
    <row r="771" spans="1:19" s="25" customFormat="1" ht="12" customHeight="1">
      <c r="A771" s="100"/>
      <c r="B771" s="115"/>
      <c r="C771" s="18" t="s">
        <v>44</v>
      </c>
      <c r="D771" s="19"/>
      <c r="E771" s="98"/>
      <c r="F771" s="20"/>
      <c r="G771" s="20"/>
      <c r="H771" s="21"/>
      <c r="I771" s="21"/>
      <c r="J771" s="22"/>
      <c r="K771" s="22"/>
      <c r="L771" s="22"/>
      <c r="M771" s="22"/>
      <c r="N771" s="21"/>
      <c r="O771" s="30"/>
      <c r="P771" s="30"/>
      <c r="Q771" s="30"/>
      <c r="R771" s="30"/>
      <c r="S771" s="24"/>
    </row>
    <row r="772" spans="1:19" ht="11.25" customHeight="1">
      <c r="A772" s="110" t="s">
        <v>662</v>
      </c>
      <c r="B772" s="112" t="s">
        <v>663</v>
      </c>
      <c r="C772" s="11" t="s">
        <v>37</v>
      </c>
      <c r="D772" s="26" t="s">
        <v>38</v>
      </c>
      <c r="E772" s="26" t="s">
        <v>39</v>
      </c>
      <c r="F772" s="113">
        <v>42320</v>
      </c>
      <c r="G772" s="107" t="s">
        <v>664</v>
      </c>
      <c r="H772" s="27">
        <v>2287</v>
      </c>
      <c r="I772" s="28">
        <v>2287</v>
      </c>
      <c r="J772" s="60">
        <v>0</v>
      </c>
      <c r="K772" s="60">
        <v>554</v>
      </c>
      <c r="L772" s="60">
        <v>349.5</v>
      </c>
      <c r="M772" s="60">
        <v>0</v>
      </c>
      <c r="N772" s="27">
        <f t="shared" si="25"/>
        <v>903.5</v>
      </c>
      <c r="O772" s="15">
        <f t="shared" si="26"/>
        <v>0</v>
      </c>
      <c r="P772" s="15">
        <f t="shared" si="26"/>
        <v>61.317100166021035</v>
      </c>
      <c r="Q772" s="15">
        <f t="shared" si="26"/>
        <v>38.68289983397897</v>
      </c>
      <c r="R772" s="15">
        <f t="shared" si="26"/>
        <v>0</v>
      </c>
      <c r="S772" s="29">
        <v>2167.7243957950677</v>
      </c>
    </row>
    <row r="773" spans="1:19" ht="11.25" customHeight="1">
      <c r="A773" s="111"/>
      <c r="B773" s="112"/>
      <c r="C773" s="11" t="s">
        <v>40</v>
      </c>
      <c r="D773" s="26" t="s">
        <v>41</v>
      </c>
      <c r="E773" s="26" t="s">
        <v>39</v>
      </c>
      <c r="F773" s="107"/>
      <c r="G773" s="107"/>
      <c r="H773" s="27">
        <v>2511</v>
      </c>
      <c r="I773" s="28">
        <v>2511</v>
      </c>
      <c r="J773" s="60">
        <v>0</v>
      </c>
      <c r="K773" s="60">
        <v>554</v>
      </c>
      <c r="L773" s="60">
        <v>349.5</v>
      </c>
      <c r="M773" s="60">
        <v>0</v>
      </c>
      <c r="N773" s="27">
        <f t="shared" si="25"/>
        <v>903.5</v>
      </c>
      <c r="O773" s="15">
        <f t="shared" si="26"/>
        <v>0</v>
      </c>
      <c r="P773" s="15">
        <f t="shared" si="26"/>
        <v>61.317100166021035</v>
      </c>
      <c r="Q773" s="15">
        <f t="shared" si="26"/>
        <v>38.68289983397897</v>
      </c>
      <c r="R773" s="15">
        <f t="shared" si="26"/>
        <v>0</v>
      </c>
      <c r="S773" s="29">
        <v>2167.7243957950677</v>
      </c>
    </row>
    <row r="774" spans="1:19" ht="11.25" customHeight="1">
      <c r="A774" s="110" t="s">
        <v>665</v>
      </c>
      <c r="B774" s="112" t="s">
        <v>98</v>
      </c>
      <c r="C774" s="11" t="s">
        <v>37</v>
      </c>
      <c r="D774" s="26" t="s">
        <v>38</v>
      </c>
      <c r="E774" s="26" t="s">
        <v>39</v>
      </c>
      <c r="F774" s="113">
        <v>41955</v>
      </c>
      <c r="G774" s="107" t="s">
        <v>99</v>
      </c>
      <c r="H774" s="27">
        <v>1609</v>
      </c>
      <c r="I774" s="28">
        <v>1898.62</v>
      </c>
      <c r="J774" s="60">
        <v>0</v>
      </c>
      <c r="K774" s="60">
        <v>23157</v>
      </c>
      <c r="L774" s="60">
        <v>113</v>
      </c>
      <c r="M774" s="60">
        <v>0</v>
      </c>
      <c r="N774" s="27">
        <f t="shared" si="25"/>
        <v>23270</v>
      </c>
      <c r="O774" s="15">
        <f t="shared" si="26"/>
        <v>0</v>
      </c>
      <c r="P774" s="15">
        <f t="shared" si="26"/>
        <v>99.51439621830683</v>
      </c>
      <c r="Q774" s="15">
        <f t="shared" si="26"/>
        <v>0.48560378169316715</v>
      </c>
      <c r="R774" s="15">
        <f t="shared" si="26"/>
        <v>0</v>
      </c>
      <c r="S774" s="29">
        <v>46357.20613955537</v>
      </c>
    </row>
    <row r="775" spans="1:19" ht="11.25" customHeight="1">
      <c r="A775" s="111"/>
      <c r="B775" s="112"/>
      <c r="C775" s="11" t="s">
        <v>40</v>
      </c>
      <c r="D775" s="26" t="s">
        <v>41</v>
      </c>
      <c r="E775" s="26" t="s">
        <v>39</v>
      </c>
      <c r="F775" s="107"/>
      <c r="G775" s="107"/>
      <c r="H775" s="27">
        <v>1769</v>
      </c>
      <c r="I775" s="28">
        <v>2087.42</v>
      </c>
      <c r="J775" s="60">
        <v>0</v>
      </c>
      <c r="K775" s="60">
        <v>23157</v>
      </c>
      <c r="L775" s="60">
        <v>113</v>
      </c>
      <c r="M775" s="60">
        <v>0</v>
      </c>
      <c r="N775" s="27">
        <f t="shared" si="25"/>
        <v>23270</v>
      </c>
      <c r="O775" s="15">
        <f t="shared" si="26"/>
        <v>0</v>
      </c>
      <c r="P775" s="15">
        <f t="shared" si="26"/>
        <v>99.51439621830683</v>
      </c>
      <c r="Q775" s="15">
        <f t="shared" si="26"/>
        <v>0.48560378169316715</v>
      </c>
      <c r="R775" s="15">
        <f t="shared" si="26"/>
        <v>0</v>
      </c>
      <c r="S775" s="29">
        <v>46357.20613955537</v>
      </c>
    </row>
    <row r="776" spans="1:19" s="25" customFormat="1" ht="12" customHeight="1">
      <c r="A776" s="99">
        <v>159</v>
      </c>
      <c r="B776" s="115" t="s">
        <v>666</v>
      </c>
      <c r="C776" s="18" t="s">
        <v>43</v>
      </c>
      <c r="D776" s="19"/>
      <c r="E776" s="98"/>
      <c r="F776" s="20"/>
      <c r="G776" s="20"/>
      <c r="H776" s="21"/>
      <c r="I776" s="21"/>
      <c r="J776" s="22"/>
      <c r="K776" s="22"/>
      <c r="L776" s="22"/>
      <c r="M776" s="22"/>
      <c r="N776" s="21"/>
      <c r="O776" s="30"/>
      <c r="P776" s="30"/>
      <c r="Q776" s="30"/>
      <c r="R776" s="30"/>
      <c r="S776" s="24"/>
    </row>
    <row r="777" spans="1:19" s="25" customFormat="1" ht="12" customHeight="1">
      <c r="A777" s="100"/>
      <c r="B777" s="115"/>
      <c r="C777" s="18" t="s">
        <v>44</v>
      </c>
      <c r="D777" s="19"/>
      <c r="E777" s="98"/>
      <c r="F777" s="20"/>
      <c r="G777" s="20"/>
      <c r="H777" s="21"/>
      <c r="I777" s="21"/>
      <c r="J777" s="22"/>
      <c r="K777" s="22"/>
      <c r="L777" s="22"/>
      <c r="M777" s="22"/>
      <c r="N777" s="21"/>
      <c r="O777" s="30"/>
      <c r="P777" s="30"/>
      <c r="Q777" s="30"/>
      <c r="R777" s="30"/>
      <c r="S777" s="24"/>
    </row>
    <row r="778" spans="1:19" ht="11.25" customHeight="1">
      <c r="A778" s="110" t="s">
        <v>667</v>
      </c>
      <c r="B778" s="112" t="s">
        <v>266</v>
      </c>
      <c r="C778" s="11" t="s">
        <v>37</v>
      </c>
      <c r="D778" s="26" t="s">
        <v>38</v>
      </c>
      <c r="E778" s="26" t="s">
        <v>39</v>
      </c>
      <c r="F778" s="107" t="s">
        <v>85</v>
      </c>
      <c r="G778" s="107" t="s">
        <v>267</v>
      </c>
      <c r="H778" s="27">
        <v>811</v>
      </c>
      <c r="I778" s="28">
        <v>956.9799999999999</v>
      </c>
      <c r="J778" s="60">
        <v>0</v>
      </c>
      <c r="K778" s="60">
        <v>0</v>
      </c>
      <c r="L778" s="60">
        <v>64</v>
      </c>
      <c r="M778" s="60">
        <v>0</v>
      </c>
      <c r="N778" s="27">
        <f t="shared" si="25"/>
        <v>64</v>
      </c>
      <c r="O778" s="15">
        <f t="shared" si="26"/>
        <v>0</v>
      </c>
      <c r="P778" s="15">
        <f t="shared" si="26"/>
        <v>0</v>
      </c>
      <c r="Q778" s="15">
        <f t="shared" si="26"/>
        <v>100</v>
      </c>
      <c r="R778" s="15">
        <f t="shared" si="26"/>
        <v>0</v>
      </c>
      <c r="S778" s="29">
        <v>126.99888443815239</v>
      </c>
    </row>
    <row r="779" spans="1:19" ht="11.25" customHeight="1">
      <c r="A779" s="111"/>
      <c r="B779" s="112"/>
      <c r="C779" s="11" t="s">
        <v>40</v>
      </c>
      <c r="D779" s="26" t="s">
        <v>41</v>
      </c>
      <c r="E779" s="26" t="s">
        <v>39</v>
      </c>
      <c r="F779" s="107"/>
      <c r="G779" s="107"/>
      <c r="H779" s="27">
        <v>857</v>
      </c>
      <c r="I779" s="28">
        <v>1011.26</v>
      </c>
      <c r="J779" s="60">
        <v>0</v>
      </c>
      <c r="K779" s="60">
        <v>0</v>
      </c>
      <c r="L779" s="60">
        <v>64</v>
      </c>
      <c r="M779" s="60">
        <v>0</v>
      </c>
      <c r="N779" s="27">
        <f t="shared" si="25"/>
        <v>64</v>
      </c>
      <c r="O779" s="15">
        <f t="shared" si="26"/>
        <v>0</v>
      </c>
      <c r="P779" s="15">
        <f t="shared" si="26"/>
        <v>0</v>
      </c>
      <c r="Q779" s="15">
        <f t="shared" si="26"/>
        <v>100</v>
      </c>
      <c r="R779" s="15">
        <f t="shared" si="26"/>
        <v>0</v>
      </c>
      <c r="S779" s="29">
        <v>126.99888443815239</v>
      </c>
    </row>
    <row r="780" spans="1:19" ht="11.25" customHeight="1">
      <c r="A780" s="110" t="s">
        <v>668</v>
      </c>
      <c r="B780" s="112" t="s">
        <v>659</v>
      </c>
      <c r="C780" s="11" t="s">
        <v>37</v>
      </c>
      <c r="D780" s="26" t="s">
        <v>38</v>
      </c>
      <c r="E780" s="26" t="s">
        <v>39</v>
      </c>
      <c r="F780" s="113">
        <v>41955</v>
      </c>
      <c r="G780" s="107" t="s">
        <v>660</v>
      </c>
      <c r="H780" s="27">
        <v>2015</v>
      </c>
      <c r="I780" s="28">
        <v>2377.7</v>
      </c>
      <c r="J780" s="60">
        <v>0</v>
      </c>
      <c r="K780" s="60">
        <v>1000</v>
      </c>
      <c r="L780" s="60">
        <v>922.07992</v>
      </c>
      <c r="M780" s="60">
        <v>0</v>
      </c>
      <c r="N780" s="27">
        <f t="shared" si="25"/>
        <v>1922.0799200000001</v>
      </c>
      <c r="O780" s="15">
        <f t="shared" si="26"/>
        <v>0</v>
      </c>
      <c r="P780" s="15">
        <f t="shared" si="26"/>
        <v>52.026972947097846</v>
      </c>
      <c r="Q780" s="15">
        <f t="shared" si="26"/>
        <v>47.97302705290215</v>
      </c>
      <c r="R780" s="15">
        <f t="shared" si="26"/>
        <v>0</v>
      </c>
      <c r="S780" s="29">
        <v>4796.7648856461055</v>
      </c>
    </row>
    <row r="781" spans="1:19" ht="11.25" customHeight="1">
      <c r="A781" s="111"/>
      <c r="B781" s="112"/>
      <c r="C781" s="11" t="s">
        <v>40</v>
      </c>
      <c r="D781" s="26" t="s">
        <v>41</v>
      </c>
      <c r="E781" s="26" t="s">
        <v>39</v>
      </c>
      <c r="F781" s="107"/>
      <c r="G781" s="107"/>
      <c r="H781" s="27">
        <v>2215</v>
      </c>
      <c r="I781" s="28">
        <v>2613.7</v>
      </c>
      <c r="J781" s="60">
        <v>0</v>
      </c>
      <c r="K781" s="60">
        <v>1000</v>
      </c>
      <c r="L781" s="60">
        <v>922.07992</v>
      </c>
      <c r="M781" s="60">
        <v>0</v>
      </c>
      <c r="N781" s="27">
        <f t="shared" si="25"/>
        <v>1922.0799200000001</v>
      </c>
      <c r="O781" s="15">
        <f t="shared" si="26"/>
        <v>0</v>
      </c>
      <c r="P781" s="15">
        <f t="shared" si="26"/>
        <v>52.026972947097846</v>
      </c>
      <c r="Q781" s="15">
        <f t="shared" si="26"/>
        <v>47.97302705290215</v>
      </c>
      <c r="R781" s="15">
        <f t="shared" si="26"/>
        <v>0</v>
      </c>
      <c r="S781" s="29">
        <v>4796.7648856461055</v>
      </c>
    </row>
    <row r="782" spans="1:19" s="25" customFormat="1" ht="12" customHeight="1">
      <c r="A782" s="99">
        <v>160</v>
      </c>
      <c r="B782" s="115" t="s">
        <v>669</v>
      </c>
      <c r="C782" s="18" t="s">
        <v>43</v>
      </c>
      <c r="D782" s="19"/>
      <c r="E782" s="98"/>
      <c r="F782" s="20"/>
      <c r="G782" s="20"/>
      <c r="H782" s="21"/>
      <c r="I782" s="21"/>
      <c r="J782" s="22"/>
      <c r="K782" s="22"/>
      <c r="L782" s="22"/>
      <c r="M782" s="22"/>
      <c r="N782" s="21"/>
      <c r="O782" s="30"/>
      <c r="P782" s="30"/>
      <c r="Q782" s="30"/>
      <c r="R782" s="30"/>
      <c r="S782" s="24"/>
    </row>
    <row r="783" spans="1:19" s="25" customFormat="1" ht="12" customHeight="1">
      <c r="A783" s="100"/>
      <c r="B783" s="115"/>
      <c r="C783" s="18" t="s">
        <v>44</v>
      </c>
      <c r="D783" s="19"/>
      <c r="E783" s="98"/>
      <c r="F783" s="20"/>
      <c r="G783" s="20"/>
      <c r="H783" s="21"/>
      <c r="I783" s="21"/>
      <c r="J783" s="22"/>
      <c r="K783" s="22"/>
      <c r="L783" s="22"/>
      <c r="M783" s="22"/>
      <c r="N783" s="21"/>
      <c r="O783" s="30"/>
      <c r="P783" s="30"/>
      <c r="Q783" s="30"/>
      <c r="R783" s="30"/>
      <c r="S783" s="24"/>
    </row>
    <row r="784" spans="1:19" ht="11.25" customHeight="1">
      <c r="A784" s="110" t="s">
        <v>670</v>
      </c>
      <c r="B784" s="112" t="s">
        <v>659</v>
      </c>
      <c r="C784" s="11" t="s">
        <v>37</v>
      </c>
      <c r="D784" s="26" t="s">
        <v>38</v>
      </c>
      <c r="E784" s="26" t="s">
        <v>39</v>
      </c>
      <c r="F784" s="113">
        <v>41955</v>
      </c>
      <c r="G784" s="107" t="s">
        <v>660</v>
      </c>
      <c r="H784" s="27">
        <v>1704</v>
      </c>
      <c r="I784" s="28">
        <v>2010.7199999999998</v>
      </c>
      <c r="J784" s="60">
        <v>0</v>
      </c>
      <c r="K784" s="60">
        <v>1053.0999999999997</v>
      </c>
      <c r="L784" s="60">
        <v>1018.2012719999998</v>
      </c>
      <c r="M784" s="60">
        <v>148.58</v>
      </c>
      <c r="N784" s="27">
        <f aca="true" t="shared" si="27" ref="N784:N843">SUM(J784:M784)</f>
        <v>2219.8812719999996</v>
      </c>
      <c r="O784" s="15">
        <f aca="true" t="shared" si="28" ref="O784:R843">J784/$N784*100</f>
        <v>0</v>
      </c>
      <c r="P784" s="15">
        <f t="shared" si="28"/>
        <v>47.43947405129511</v>
      </c>
      <c r="Q784" s="15">
        <f t="shared" si="28"/>
        <v>45.86737519897415</v>
      </c>
      <c r="R784" s="15">
        <f t="shared" si="28"/>
        <v>6.693150749730729</v>
      </c>
      <c r="S784" s="29">
        <v>4682.9466040050165</v>
      </c>
    </row>
    <row r="785" spans="1:19" ht="11.25" customHeight="1">
      <c r="A785" s="111"/>
      <c r="B785" s="112"/>
      <c r="C785" s="11" t="s">
        <v>40</v>
      </c>
      <c r="D785" s="26" t="s">
        <v>41</v>
      </c>
      <c r="E785" s="26" t="s">
        <v>39</v>
      </c>
      <c r="F785" s="107"/>
      <c r="G785" s="107"/>
      <c r="H785" s="27">
        <v>1872</v>
      </c>
      <c r="I785" s="28">
        <v>2208.96</v>
      </c>
      <c r="J785" s="60">
        <v>0</v>
      </c>
      <c r="K785" s="60">
        <v>1053.0999999999997</v>
      </c>
      <c r="L785" s="60">
        <v>1018.2012719999998</v>
      </c>
      <c r="M785" s="60">
        <v>148.58</v>
      </c>
      <c r="N785" s="27">
        <f t="shared" si="27"/>
        <v>2219.8812719999996</v>
      </c>
      <c r="O785" s="15">
        <f t="shared" si="28"/>
        <v>0</v>
      </c>
      <c r="P785" s="15">
        <f t="shared" si="28"/>
        <v>47.43947405129511</v>
      </c>
      <c r="Q785" s="15">
        <f t="shared" si="28"/>
        <v>45.86737519897415</v>
      </c>
      <c r="R785" s="15">
        <f t="shared" si="28"/>
        <v>6.693150749730729</v>
      </c>
      <c r="S785" s="29">
        <v>4682.9466040050165</v>
      </c>
    </row>
    <row r="786" spans="1:19" s="25" customFormat="1" ht="12" customHeight="1">
      <c r="A786" s="99">
        <v>161</v>
      </c>
      <c r="B786" s="115" t="s">
        <v>671</v>
      </c>
      <c r="C786" s="18" t="s">
        <v>43</v>
      </c>
      <c r="D786" s="19"/>
      <c r="E786" s="98"/>
      <c r="F786" s="20"/>
      <c r="G786" s="20"/>
      <c r="H786" s="21"/>
      <c r="I786" s="21"/>
      <c r="J786" s="22"/>
      <c r="K786" s="22"/>
      <c r="L786" s="22"/>
      <c r="M786" s="22"/>
      <c r="N786" s="21"/>
      <c r="O786" s="30"/>
      <c r="P786" s="30"/>
      <c r="Q786" s="30"/>
      <c r="R786" s="30"/>
      <c r="S786" s="24"/>
    </row>
    <row r="787" spans="1:19" s="25" customFormat="1" ht="12" customHeight="1">
      <c r="A787" s="100"/>
      <c r="B787" s="115"/>
      <c r="C787" s="18" t="s">
        <v>44</v>
      </c>
      <c r="D787" s="19"/>
      <c r="E787" s="98"/>
      <c r="F787" s="20"/>
      <c r="G787" s="20"/>
      <c r="H787" s="21"/>
      <c r="I787" s="21"/>
      <c r="J787" s="22"/>
      <c r="K787" s="22"/>
      <c r="L787" s="22"/>
      <c r="M787" s="22"/>
      <c r="N787" s="21"/>
      <c r="O787" s="30"/>
      <c r="P787" s="30"/>
      <c r="Q787" s="30"/>
      <c r="R787" s="30"/>
      <c r="S787" s="24"/>
    </row>
    <row r="788" spans="1:19" ht="11.25" customHeight="1">
      <c r="A788" s="110" t="s">
        <v>672</v>
      </c>
      <c r="B788" s="112" t="s">
        <v>659</v>
      </c>
      <c r="C788" s="11" t="s">
        <v>37</v>
      </c>
      <c r="D788" s="26" t="s">
        <v>38</v>
      </c>
      <c r="E788" s="26" t="s">
        <v>39</v>
      </c>
      <c r="F788" s="113">
        <v>41955</v>
      </c>
      <c r="G788" s="107" t="s">
        <v>660</v>
      </c>
      <c r="H788" s="27">
        <v>2091</v>
      </c>
      <c r="I788" s="28">
        <v>2467.3799999999997</v>
      </c>
      <c r="J788" s="60">
        <v>0</v>
      </c>
      <c r="K788" s="60">
        <v>840.5200000000001</v>
      </c>
      <c r="L788" s="60">
        <v>1587.0936473540391</v>
      </c>
      <c r="M788" s="60">
        <v>568.58</v>
      </c>
      <c r="N788" s="27">
        <f t="shared" si="27"/>
        <v>2996.193647354039</v>
      </c>
      <c r="O788" s="15">
        <f t="shared" si="28"/>
        <v>0</v>
      </c>
      <c r="P788" s="15">
        <f t="shared" si="28"/>
        <v>28.052926443598516</v>
      </c>
      <c r="Q788" s="15">
        <f t="shared" si="28"/>
        <v>52.970329496413335</v>
      </c>
      <c r="R788" s="15">
        <f t="shared" si="28"/>
        <v>18.976744059988153</v>
      </c>
      <c r="S788" s="29">
        <v>7709.659910919376</v>
      </c>
    </row>
    <row r="789" spans="1:19" ht="11.25" customHeight="1">
      <c r="A789" s="111"/>
      <c r="B789" s="112"/>
      <c r="C789" s="11" t="s">
        <v>40</v>
      </c>
      <c r="D789" s="26" t="s">
        <v>41</v>
      </c>
      <c r="E789" s="26" t="s">
        <v>39</v>
      </c>
      <c r="F789" s="107"/>
      <c r="G789" s="107"/>
      <c r="H789" s="27">
        <v>2291</v>
      </c>
      <c r="I789" s="28">
        <v>2703.3799999999997</v>
      </c>
      <c r="J789" s="60">
        <v>0</v>
      </c>
      <c r="K789" s="60">
        <v>840.5200000000001</v>
      </c>
      <c r="L789" s="60">
        <v>1587.0936473540391</v>
      </c>
      <c r="M789" s="60">
        <v>568.58</v>
      </c>
      <c r="N789" s="27">
        <f t="shared" si="27"/>
        <v>2996.193647354039</v>
      </c>
      <c r="O789" s="15">
        <f t="shared" si="28"/>
        <v>0</v>
      </c>
      <c r="P789" s="15">
        <f t="shared" si="28"/>
        <v>28.052926443598516</v>
      </c>
      <c r="Q789" s="15">
        <f t="shared" si="28"/>
        <v>52.970329496413335</v>
      </c>
      <c r="R789" s="15">
        <f t="shared" si="28"/>
        <v>18.976744059988153</v>
      </c>
      <c r="S789" s="29">
        <v>7709.659910919376</v>
      </c>
    </row>
    <row r="790" spans="1:19" s="25" customFormat="1" ht="12" customHeight="1">
      <c r="A790" s="99">
        <v>162</v>
      </c>
      <c r="B790" s="115" t="s">
        <v>673</v>
      </c>
      <c r="C790" s="18" t="s">
        <v>43</v>
      </c>
      <c r="D790" s="19"/>
      <c r="E790" s="98"/>
      <c r="F790" s="20"/>
      <c r="G790" s="20"/>
      <c r="H790" s="21"/>
      <c r="I790" s="21"/>
      <c r="J790" s="22"/>
      <c r="K790" s="22"/>
      <c r="L790" s="22"/>
      <c r="M790" s="22"/>
      <c r="N790" s="21"/>
      <c r="O790" s="30"/>
      <c r="P790" s="30"/>
      <c r="Q790" s="30"/>
      <c r="R790" s="30"/>
      <c r="S790" s="24"/>
    </row>
    <row r="791" spans="1:19" s="25" customFormat="1" ht="12" customHeight="1">
      <c r="A791" s="100"/>
      <c r="B791" s="115"/>
      <c r="C791" s="18" t="s">
        <v>44</v>
      </c>
      <c r="D791" s="19"/>
      <c r="E791" s="98"/>
      <c r="F791" s="20"/>
      <c r="G791" s="20"/>
      <c r="H791" s="21"/>
      <c r="I791" s="21"/>
      <c r="J791" s="22"/>
      <c r="K791" s="22"/>
      <c r="L791" s="22"/>
      <c r="M791" s="22"/>
      <c r="N791" s="21"/>
      <c r="O791" s="30"/>
      <c r="P791" s="30"/>
      <c r="Q791" s="30"/>
      <c r="R791" s="30"/>
      <c r="S791" s="24"/>
    </row>
    <row r="792" spans="1:19" ht="11.25" customHeight="1">
      <c r="A792" s="110" t="s">
        <v>674</v>
      </c>
      <c r="B792" s="112" t="s">
        <v>659</v>
      </c>
      <c r="C792" s="11" t="s">
        <v>37</v>
      </c>
      <c r="D792" s="26" t="s">
        <v>38</v>
      </c>
      <c r="E792" s="26" t="s">
        <v>39</v>
      </c>
      <c r="F792" s="113">
        <v>41955</v>
      </c>
      <c r="G792" s="107" t="s">
        <v>660</v>
      </c>
      <c r="H792" s="27">
        <v>1327</v>
      </c>
      <c r="I792" s="28">
        <v>1565.86</v>
      </c>
      <c r="J792" s="60">
        <v>0</v>
      </c>
      <c r="K792" s="60">
        <v>2675.5900000000006</v>
      </c>
      <c r="L792" s="60">
        <v>12823.182960634396</v>
      </c>
      <c r="M792" s="60">
        <v>424</v>
      </c>
      <c r="N792" s="27">
        <f t="shared" si="27"/>
        <v>15922.772960634396</v>
      </c>
      <c r="O792" s="15">
        <f t="shared" si="28"/>
        <v>0</v>
      </c>
      <c r="P792" s="15">
        <f t="shared" si="28"/>
        <v>16.803542992259054</v>
      </c>
      <c r="Q792" s="15">
        <f t="shared" si="28"/>
        <v>80.53360424303565</v>
      </c>
      <c r="R792" s="15">
        <f t="shared" si="28"/>
        <v>2.6628527647052938</v>
      </c>
      <c r="S792" s="29">
        <v>26036.869193941144</v>
      </c>
    </row>
    <row r="793" spans="1:19" ht="11.25" customHeight="1">
      <c r="A793" s="111"/>
      <c r="B793" s="112"/>
      <c r="C793" s="11" t="s">
        <v>40</v>
      </c>
      <c r="D793" s="26" t="s">
        <v>41</v>
      </c>
      <c r="E793" s="26" t="s">
        <v>39</v>
      </c>
      <c r="F793" s="107"/>
      <c r="G793" s="107"/>
      <c r="H793" s="27">
        <v>1459</v>
      </c>
      <c r="I793" s="28">
        <v>1721.62</v>
      </c>
      <c r="J793" s="60">
        <v>0</v>
      </c>
      <c r="K793" s="60">
        <v>2675.5900000000006</v>
      </c>
      <c r="L793" s="60">
        <v>12823.182960634396</v>
      </c>
      <c r="M793" s="60">
        <v>424</v>
      </c>
      <c r="N793" s="27">
        <f t="shared" si="27"/>
        <v>15922.772960634396</v>
      </c>
      <c r="O793" s="15">
        <f t="shared" si="28"/>
        <v>0</v>
      </c>
      <c r="P793" s="15">
        <f t="shared" si="28"/>
        <v>16.803542992259054</v>
      </c>
      <c r="Q793" s="15">
        <f t="shared" si="28"/>
        <v>80.53360424303565</v>
      </c>
      <c r="R793" s="15">
        <f t="shared" si="28"/>
        <v>2.6628527647052938</v>
      </c>
      <c r="S793" s="29">
        <v>26036.869193941144</v>
      </c>
    </row>
    <row r="794" spans="1:19" s="25" customFormat="1" ht="12" customHeight="1">
      <c r="A794" s="99">
        <v>163</v>
      </c>
      <c r="B794" s="115" t="s">
        <v>675</v>
      </c>
      <c r="C794" s="18" t="s">
        <v>43</v>
      </c>
      <c r="D794" s="19"/>
      <c r="E794" s="98"/>
      <c r="F794" s="20"/>
      <c r="G794" s="20"/>
      <c r="H794" s="21"/>
      <c r="I794" s="21"/>
      <c r="J794" s="22"/>
      <c r="K794" s="22"/>
      <c r="L794" s="22"/>
      <c r="M794" s="22"/>
      <c r="N794" s="21"/>
      <c r="O794" s="30"/>
      <c r="P794" s="30"/>
      <c r="Q794" s="30"/>
      <c r="R794" s="30"/>
      <c r="S794" s="24"/>
    </row>
    <row r="795" spans="1:19" s="25" customFormat="1" ht="12" customHeight="1">
      <c r="A795" s="100"/>
      <c r="B795" s="115"/>
      <c r="C795" s="18" t="s">
        <v>44</v>
      </c>
      <c r="D795" s="19"/>
      <c r="E795" s="98"/>
      <c r="F795" s="20"/>
      <c r="G795" s="20"/>
      <c r="H795" s="21"/>
      <c r="I795" s="21"/>
      <c r="J795" s="22"/>
      <c r="K795" s="22"/>
      <c r="L795" s="22"/>
      <c r="M795" s="22"/>
      <c r="N795" s="21"/>
      <c r="O795" s="30"/>
      <c r="P795" s="30"/>
      <c r="Q795" s="30"/>
      <c r="R795" s="30"/>
      <c r="S795" s="24"/>
    </row>
    <row r="796" spans="1:19" s="25" customFormat="1" ht="12" customHeight="1">
      <c r="A796" s="99">
        <v>164</v>
      </c>
      <c r="B796" s="115" t="s">
        <v>676</v>
      </c>
      <c r="C796" s="18" t="s">
        <v>43</v>
      </c>
      <c r="D796" s="19"/>
      <c r="E796" s="98"/>
      <c r="F796" s="20"/>
      <c r="G796" s="20"/>
      <c r="H796" s="21"/>
      <c r="I796" s="21"/>
      <c r="J796" s="22"/>
      <c r="K796" s="22"/>
      <c r="L796" s="22"/>
      <c r="M796" s="22"/>
      <c r="N796" s="21"/>
      <c r="O796" s="30"/>
      <c r="P796" s="30"/>
      <c r="Q796" s="30"/>
      <c r="R796" s="30"/>
      <c r="S796" s="24"/>
    </row>
    <row r="797" spans="1:19" s="25" customFormat="1" ht="12" customHeight="1">
      <c r="A797" s="100"/>
      <c r="B797" s="115"/>
      <c r="C797" s="18" t="s">
        <v>44</v>
      </c>
      <c r="D797" s="19"/>
      <c r="E797" s="98"/>
      <c r="F797" s="20"/>
      <c r="G797" s="20"/>
      <c r="H797" s="21"/>
      <c r="I797" s="21"/>
      <c r="J797" s="22"/>
      <c r="K797" s="22"/>
      <c r="L797" s="22"/>
      <c r="M797" s="22"/>
      <c r="N797" s="21"/>
      <c r="O797" s="30"/>
      <c r="P797" s="30"/>
      <c r="Q797" s="30"/>
      <c r="R797" s="30"/>
      <c r="S797" s="24"/>
    </row>
    <row r="798" spans="1:19" ht="11.25" customHeight="1">
      <c r="A798" s="110" t="s">
        <v>677</v>
      </c>
      <c r="B798" s="112" t="s">
        <v>98</v>
      </c>
      <c r="C798" s="11" t="s">
        <v>37</v>
      </c>
      <c r="D798" s="26" t="s">
        <v>38</v>
      </c>
      <c r="E798" s="26" t="s">
        <v>39</v>
      </c>
      <c r="F798" s="113">
        <v>41955</v>
      </c>
      <c r="G798" s="107" t="s">
        <v>99</v>
      </c>
      <c r="H798" s="27">
        <v>939</v>
      </c>
      <c r="I798" s="28">
        <v>1108.02</v>
      </c>
      <c r="J798" s="60">
        <v>0</v>
      </c>
      <c r="K798" s="60">
        <v>18995</v>
      </c>
      <c r="L798" s="60">
        <v>14015</v>
      </c>
      <c r="M798" s="60">
        <v>585</v>
      </c>
      <c r="N798" s="27">
        <f t="shared" si="27"/>
        <v>33595</v>
      </c>
      <c r="O798" s="15">
        <f t="shared" si="28"/>
        <v>0</v>
      </c>
      <c r="P798" s="15">
        <f t="shared" si="28"/>
        <v>56.541151957136485</v>
      </c>
      <c r="Q798" s="15">
        <f t="shared" si="28"/>
        <v>41.71751748772139</v>
      </c>
      <c r="R798" s="15">
        <f t="shared" si="28"/>
        <v>1.7413305551421343</v>
      </c>
      <c r="S798" s="29">
        <v>39133.27793112818</v>
      </c>
    </row>
    <row r="799" spans="1:19" ht="11.25" customHeight="1">
      <c r="A799" s="111"/>
      <c r="B799" s="112"/>
      <c r="C799" s="11" t="s">
        <v>40</v>
      </c>
      <c r="D799" s="26" t="s">
        <v>41</v>
      </c>
      <c r="E799" s="26" t="s">
        <v>39</v>
      </c>
      <c r="F799" s="107"/>
      <c r="G799" s="107"/>
      <c r="H799" s="27">
        <v>1035</v>
      </c>
      <c r="I799" s="28">
        <v>1221.3</v>
      </c>
      <c r="J799" s="60">
        <v>0</v>
      </c>
      <c r="K799" s="60">
        <v>18995</v>
      </c>
      <c r="L799" s="60">
        <v>14015</v>
      </c>
      <c r="M799" s="60">
        <v>585</v>
      </c>
      <c r="N799" s="27">
        <f t="shared" si="27"/>
        <v>33595</v>
      </c>
      <c r="O799" s="15">
        <f t="shared" si="28"/>
        <v>0</v>
      </c>
      <c r="P799" s="15">
        <f t="shared" si="28"/>
        <v>56.541151957136485</v>
      </c>
      <c r="Q799" s="15">
        <f t="shared" si="28"/>
        <v>41.71751748772139</v>
      </c>
      <c r="R799" s="15">
        <f t="shared" si="28"/>
        <v>1.7413305551421343</v>
      </c>
      <c r="S799" s="29">
        <v>39133.27793112818</v>
      </c>
    </row>
    <row r="800" spans="1:19" s="25" customFormat="1" ht="12" customHeight="1">
      <c r="A800" s="99">
        <v>165</v>
      </c>
      <c r="B800" s="115" t="s">
        <v>678</v>
      </c>
      <c r="C800" s="18" t="s">
        <v>43</v>
      </c>
      <c r="D800" s="19"/>
      <c r="E800" s="98"/>
      <c r="F800" s="20"/>
      <c r="G800" s="20"/>
      <c r="H800" s="21"/>
      <c r="I800" s="21"/>
      <c r="J800" s="22"/>
      <c r="K800" s="22"/>
      <c r="L800" s="22"/>
      <c r="M800" s="22"/>
      <c r="N800" s="21"/>
      <c r="O800" s="30"/>
      <c r="P800" s="30"/>
      <c r="Q800" s="30"/>
      <c r="R800" s="30"/>
      <c r="S800" s="24"/>
    </row>
    <row r="801" spans="1:19" s="25" customFormat="1" ht="12" customHeight="1">
      <c r="A801" s="100"/>
      <c r="B801" s="115"/>
      <c r="C801" s="18" t="s">
        <v>44</v>
      </c>
      <c r="D801" s="19"/>
      <c r="E801" s="98"/>
      <c r="F801" s="20"/>
      <c r="G801" s="20"/>
      <c r="H801" s="21"/>
      <c r="I801" s="21"/>
      <c r="J801" s="22"/>
      <c r="K801" s="22"/>
      <c r="L801" s="22"/>
      <c r="M801" s="22"/>
      <c r="N801" s="21"/>
      <c r="O801" s="30"/>
      <c r="P801" s="30"/>
      <c r="Q801" s="30"/>
      <c r="R801" s="30"/>
      <c r="S801" s="24"/>
    </row>
    <row r="802" spans="1:19" ht="11.25" customHeight="1">
      <c r="A802" s="110" t="s">
        <v>679</v>
      </c>
      <c r="B802" s="112" t="s">
        <v>680</v>
      </c>
      <c r="C802" s="11" t="s">
        <v>37</v>
      </c>
      <c r="D802" s="26" t="s">
        <v>38</v>
      </c>
      <c r="E802" s="26" t="s">
        <v>39</v>
      </c>
      <c r="F802" s="113">
        <v>41955</v>
      </c>
      <c r="G802" s="107" t="s">
        <v>664</v>
      </c>
      <c r="H802" s="27">
        <v>2129</v>
      </c>
      <c r="I802" s="28">
        <v>2129</v>
      </c>
      <c r="J802" s="60">
        <v>0</v>
      </c>
      <c r="K802" s="60">
        <v>861</v>
      </c>
      <c r="L802" s="60">
        <v>4913</v>
      </c>
      <c r="M802" s="60">
        <v>221</v>
      </c>
      <c r="N802" s="27">
        <f t="shared" si="27"/>
        <v>5995</v>
      </c>
      <c r="O802" s="15">
        <f t="shared" si="28"/>
        <v>0</v>
      </c>
      <c r="P802" s="15">
        <f t="shared" si="28"/>
        <v>14.361968306922435</v>
      </c>
      <c r="Q802" s="15">
        <f t="shared" si="28"/>
        <v>81.95162635529609</v>
      </c>
      <c r="R802" s="15">
        <f t="shared" si="28"/>
        <v>3.6864053377814843</v>
      </c>
      <c r="S802" s="29">
        <v>13657.0683980989</v>
      </c>
    </row>
    <row r="803" spans="1:19" ht="11.25" customHeight="1">
      <c r="A803" s="111"/>
      <c r="B803" s="112"/>
      <c r="C803" s="11" t="s">
        <v>40</v>
      </c>
      <c r="D803" s="26" t="s">
        <v>41</v>
      </c>
      <c r="E803" s="26" t="s">
        <v>39</v>
      </c>
      <c r="F803" s="107"/>
      <c r="G803" s="107"/>
      <c r="H803" s="27">
        <v>2312</v>
      </c>
      <c r="I803" s="28">
        <v>2312</v>
      </c>
      <c r="J803" s="60">
        <v>0</v>
      </c>
      <c r="K803" s="60">
        <v>861</v>
      </c>
      <c r="L803" s="60">
        <v>4913</v>
      </c>
      <c r="M803" s="60">
        <v>221</v>
      </c>
      <c r="N803" s="27">
        <f t="shared" si="27"/>
        <v>5995</v>
      </c>
      <c r="O803" s="15">
        <f t="shared" si="28"/>
        <v>0</v>
      </c>
      <c r="P803" s="15">
        <f t="shared" si="28"/>
        <v>14.361968306922435</v>
      </c>
      <c r="Q803" s="15">
        <f t="shared" si="28"/>
        <v>81.95162635529609</v>
      </c>
      <c r="R803" s="15">
        <f t="shared" si="28"/>
        <v>3.6864053377814843</v>
      </c>
      <c r="S803" s="29">
        <v>13657.0683980989</v>
      </c>
    </row>
    <row r="804" spans="1:19" s="25" customFormat="1" ht="12" customHeight="1">
      <c r="A804" s="99">
        <v>166</v>
      </c>
      <c r="B804" s="115" t="s">
        <v>681</v>
      </c>
      <c r="C804" s="18" t="s">
        <v>43</v>
      </c>
      <c r="D804" s="19"/>
      <c r="E804" s="98"/>
      <c r="F804" s="20"/>
      <c r="G804" s="20"/>
      <c r="H804" s="21"/>
      <c r="I804" s="21"/>
      <c r="J804" s="22"/>
      <c r="K804" s="22"/>
      <c r="L804" s="22"/>
      <c r="M804" s="22"/>
      <c r="N804" s="21"/>
      <c r="O804" s="30"/>
      <c r="P804" s="30"/>
      <c r="Q804" s="30"/>
      <c r="R804" s="30"/>
      <c r="S804" s="24"/>
    </row>
    <row r="805" spans="1:19" s="25" customFormat="1" ht="12" customHeight="1">
      <c r="A805" s="100"/>
      <c r="B805" s="115"/>
      <c r="C805" s="18" t="s">
        <v>44</v>
      </c>
      <c r="D805" s="19"/>
      <c r="E805" s="98"/>
      <c r="F805" s="20"/>
      <c r="G805" s="20"/>
      <c r="H805" s="21"/>
      <c r="I805" s="21"/>
      <c r="J805" s="22"/>
      <c r="K805" s="22"/>
      <c r="L805" s="22"/>
      <c r="M805" s="22"/>
      <c r="N805" s="21"/>
      <c r="O805" s="30"/>
      <c r="P805" s="30"/>
      <c r="Q805" s="30"/>
      <c r="R805" s="30"/>
      <c r="S805" s="24"/>
    </row>
    <row r="806" spans="1:19" ht="11.25" customHeight="1">
      <c r="A806" s="110" t="s">
        <v>682</v>
      </c>
      <c r="B806" s="112" t="s">
        <v>683</v>
      </c>
      <c r="C806" s="11" t="s">
        <v>37</v>
      </c>
      <c r="D806" s="26" t="s">
        <v>38</v>
      </c>
      <c r="E806" s="26" t="s">
        <v>39</v>
      </c>
      <c r="F806" s="107" t="s">
        <v>342</v>
      </c>
      <c r="G806" s="107" t="s">
        <v>684</v>
      </c>
      <c r="H806" s="27">
        <v>816</v>
      </c>
      <c r="I806" s="28">
        <v>962.88</v>
      </c>
      <c r="J806" s="60">
        <v>0</v>
      </c>
      <c r="K806" s="60">
        <v>0</v>
      </c>
      <c r="L806" s="60">
        <v>12381</v>
      </c>
      <c r="M806" s="60">
        <v>1941</v>
      </c>
      <c r="N806" s="27">
        <f t="shared" si="27"/>
        <v>14322</v>
      </c>
      <c r="O806" s="15">
        <f t="shared" si="28"/>
        <v>0</v>
      </c>
      <c r="P806" s="15">
        <f t="shared" si="28"/>
        <v>0</v>
      </c>
      <c r="Q806" s="15">
        <f t="shared" si="28"/>
        <v>86.44742354419773</v>
      </c>
      <c r="R806" s="15">
        <f t="shared" si="28"/>
        <v>13.552576455802262</v>
      </c>
      <c r="S806" s="29">
        <v>13941.30650910672</v>
      </c>
    </row>
    <row r="807" spans="1:19" ht="11.25" customHeight="1">
      <c r="A807" s="111"/>
      <c r="B807" s="112"/>
      <c r="C807" s="11" t="s">
        <v>40</v>
      </c>
      <c r="D807" s="26" t="s">
        <v>41</v>
      </c>
      <c r="E807" s="26" t="s">
        <v>39</v>
      </c>
      <c r="F807" s="107"/>
      <c r="G807" s="107"/>
      <c r="H807" s="27">
        <v>838</v>
      </c>
      <c r="I807" s="28">
        <v>988.8399999999999</v>
      </c>
      <c r="J807" s="60">
        <v>0</v>
      </c>
      <c r="K807" s="60">
        <v>0</v>
      </c>
      <c r="L807" s="60">
        <v>12381</v>
      </c>
      <c r="M807" s="60">
        <v>1941</v>
      </c>
      <c r="N807" s="27">
        <f t="shared" si="27"/>
        <v>14322</v>
      </c>
      <c r="O807" s="15">
        <f t="shared" si="28"/>
        <v>0</v>
      </c>
      <c r="P807" s="15">
        <f t="shared" si="28"/>
        <v>0</v>
      </c>
      <c r="Q807" s="15">
        <f t="shared" si="28"/>
        <v>86.44742354419773</v>
      </c>
      <c r="R807" s="15">
        <f t="shared" si="28"/>
        <v>13.552576455802262</v>
      </c>
      <c r="S807" s="29">
        <v>13941.30650910672</v>
      </c>
    </row>
    <row r="808" spans="1:19" ht="11.25" customHeight="1">
      <c r="A808" s="110" t="s">
        <v>685</v>
      </c>
      <c r="B808" s="112" t="s">
        <v>686</v>
      </c>
      <c r="C808" s="11" t="s">
        <v>37</v>
      </c>
      <c r="D808" s="26" t="s">
        <v>38</v>
      </c>
      <c r="E808" s="26" t="s">
        <v>39</v>
      </c>
      <c r="F808" s="107" t="s">
        <v>342</v>
      </c>
      <c r="G808" s="107" t="s">
        <v>684</v>
      </c>
      <c r="H808" s="27">
        <v>1180</v>
      </c>
      <c r="I808" s="28">
        <v>1180</v>
      </c>
      <c r="J808" s="60">
        <v>0</v>
      </c>
      <c r="K808" s="60">
        <v>0</v>
      </c>
      <c r="L808" s="60">
        <v>4849</v>
      </c>
      <c r="M808" s="60">
        <v>950</v>
      </c>
      <c r="N808" s="27">
        <f t="shared" si="27"/>
        <v>5799</v>
      </c>
      <c r="O808" s="15">
        <f t="shared" si="28"/>
        <v>0</v>
      </c>
      <c r="P808" s="15">
        <f t="shared" si="28"/>
        <v>0</v>
      </c>
      <c r="Q808" s="15">
        <f t="shared" si="28"/>
        <v>83.61786514916365</v>
      </c>
      <c r="R808" s="15">
        <f t="shared" si="28"/>
        <v>16.38213485083635</v>
      </c>
      <c r="S808" s="29">
        <v>7041.7372224693045</v>
      </c>
    </row>
    <row r="809" spans="1:19" ht="11.25" customHeight="1">
      <c r="A809" s="111"/>
      <c r="B809" s="112"/>
      <c r="C809" s="11" t="s">
        <v>40</v>
      </c>
      <c r="D809" s="26" t="s">
        <v>41</v>
      </c>
      <c r="E809" s="26" t="s">
        <v>39</v>
      </c>
      <c r="F809" s="107"/>
      <c r="G809" s="107"/>
      <c r="H809" s="27">
        <v>1263</v>
      </c>
      <c r="I809" s="28">
        <v>1263</v>
      </c>
      <c r="J809" s="60">
        <v>0</v>
      </c>
      <c r="K809" s="60">
        <v>0</v>
      </c>
      <c r="L809" s="60">
        <v>4849</v>
      </c>
      <c r="M809" s="60">
        <v>950</v>
      </c>
      <c r="N809" s="27">
        <f t="shared" si="27"/>
        <v>5799</v>
      </c>
      <c r="O809" s="15">
        <f t="shared" si="28"/>
        <v>0</v>
      </c>
      <c r="P809" s="15">
        <f t="shared" si="28"/>
        <v>0</v>
      </c>
      <c r="Q809" s="15">
        <f t="shared" si="28"/>
        <v>83.61786514916365</v>
      </c>
      <c r="R809" s="15">
        <f t="shared" si="28"/>
        <v>16.38213485083635</v>
      </c>
      <c r="S809" s="29">
        <v>7041.7372224693045</v>
      </c>
    </row>
    <row r="810" spans="1:19" ht="11.25" customHeight="1">
      <c r="A810" s="110" t="s">
        <v>687</v>
      </c>
      <c r="B810" s="112" t="s">
        <v>688</v>
      </c>
      <c r="C810" s="11" t="s">
        <v>37</v>
      </c>
      <c r="D810" s="26" t="s">
        <v>38</v>
      </c>
      <c r="E810" s="26" t="s">
        <v>39</v>
      </c>
      <c r="F810" s="107" t="s">
        <v>342</v>
      </c>
      <c r="G810" s="107" t="s">
        <v>684</v>
      </c>
      <c r="H810" s="27">
        <v>1119</v>
      </c>
      <c r="I810" s="28">
        <v>1320.4199999999998</v>
      </c>
      <c r="J810" s="60">
        <v>0</v>
      </c>
      <c r="K810" s="60">
        <v>0</v>
      </c>
      <c r="L810" s="60">
        <v>735</v>
      </c>
      <c r="M810" s="60">
        <v>0</v>
      </c>
      <c r="N810" s="27">
        <f t="shared" si="27"/>
        <v>735</v>
      </c>
      <c r="O810" s="15">
        <f t="shared" si="28"/>
        <v>0</v>
      </c>
      <c r="P810" s="15">
        <f t="shared" si="28"/>
        <v>0</v>
      </c>
      <c r="Q810" s="15">
        <f t="shared" si="28"/>
        <v>100</v>
      </c>
      <c r="R810" s="15">
        <f t="shared" si="28"/>
        <v>0</v>
      </c>
      <c r="S810" s="29">
        <v>2410.7143695458235</v>
      </c>
    </row>
    <row r="811" spans="1:19" ht="11.25" customHeight="1">
      <c r="A811" s="111"/>
      <c r="B811" s="112"/>
      <c r="C811" s="11" t="s">
        <v>40</v>
      </c>
      <c r="D811" s="26" t="s">
        <v>41</v>
      </c>
      <c r="E811" s="26" t="s">
        <v>39</v>
      </c>
      <c r="F811" s="107"/>
      <c r="G811" s="107"/>
      <c r="H811" s="27">
        <v>1175</v>
      </c>
      <c r="I811" s="28">
        <v>1386.5</v>
      </c>
      <c r="J811" s="60">
        <v>0</v>
      </c>
      <c r="K811" s="60">
        <v>0</v>
      </c>
      <c r="L811" s="60">
        <v>735</v>
      </c>
      <c r="M811" s="60">
        <v>0</v>
      </c>
      <c r="N811" s="27">
        <f t="shared" si="27"/>
        <v>735</v>
      </c>
      <c r="O811" s="15">
        <f t="shared" si="28"/>
        <v>0</v>
      </c>
      <c r="P811" s="15">
        <f t="shared" si="28"/>
        <v>0</v>
      </c>
      <c r="Q811" s="15">
        <f t="shared" si="28"/>
        <v>100</v>
      </c>
      <c r="R811" s="15">
        <f t="shared" si="28"/>
        <v>0</v>
      </c>
      <c r="S811" s="29">
        <v>2410.7143695458235</v>
      </c>
    </row>
    <row r="812" spans="1:19" ht="11.25" customHeight="1">
      <c r="A812" s="110" t="s">
        <v>689</v>
      </c>
      <c r="B812" s="112" t="s">
        <v>690</v>
      </c>
      <c r="C812" s="11" t="s">
        <v>37</v>
      </c>
      <c r="D812" s="26" t="s">
        <v>38</v>
      </c>
      <c r="E812" s="26" t="s">
        <v>39</v>
      </c>
      <c r="F812" s="107" t="s">
        <v>342</v>
      </c>
      <c r="G812" s="107" t="s">
        <v>691</v>
      </c>
      <c r="H812" s="27">
        <v>1291</v>
      </c>
      <c r="I812" s="28">
        <v>1523.3799999999999</v>
      </c>
      <c r="J812" s="60">
        <v>0</v>
      </c>
      <c r="K812" s="60">
        <v>0</v>
      </c>
      <c r="L812" s="60">
        <v>25436</v>
      </c>
      <c r="M812" s="60">
        <v>0</v>
      </c>
      <c r="N812" s="27">
        <f t="shared" si="27"/>
        <v>25436</v>
      </c>
      <c r="O812" s="15">
        <f t="shared" si="28"/>
        <v>0</v>
      </c>
      <c r="P812" s="15">
        <f t="shared" si="28"/>
        <v>0</v>
      </c>
      <c r="Q812" s="15">
        <f t="shared" si="28"/>
        <v>100</v>
      </c>
      <c r="R812" s="15">
        <f t="shared" si="28"/>
        <v>0</v>
      </c>
      <c r="S812" s="29">
        <v>39279.62437152381</v>
      </c>
    </row>
    <row r="813" spans="1:19" ht="11.25" customHeight="1">
      <c r="A813" s="111"/>
      <c r="B813" s="112"/>
      <c r="C813" s="11" t="s">
        <v>40</v>
      </c>
      <c r="D813" s="26" t="s">
        <v>41</v>
      </c>
      <c r="E813" s="26" t="s">
        <v>39</v>
      </c>
      <c r="F813" s="107"/>
      <c r="G813" s="107"/>
      <c r="H813" s="27">
        <v>1335</v>
      </c>
      <c r="I813" s="28">
        <v>1575.3</v>
      </c>
      <c r="J813" s="60">
        <v>0</v>
      </c>
      <c r="K813" s="60">
        <v>0</v>
      </c>
      <c r="L813" s="60">
        <v>25436</v>
      </c>
      <c r="M813" s="60">
        <v>0</v>
      </c>
      <c r="N813" s="27">
        <f t="shared" si="27"/>
        <v>25436</v>
      </c>
      <c r="O813" s="15">
        <f t="shared" si="28"/>
        <v>0</v>
      </c>
      <c r="P813" s="15">
        <f t="shared" si="28"/>
        <v>0</v>
      </c>
      <c r="Q813" s="15">
        <f t="shared" si="28"/>
        <v>100</v>
      </c>
      <c r="R813" s="15">
        <f t="shared" si="28"/>
        <v>0</v>
      </c>
      <c r="S813" s="29">
        <v>39279.62437152381</v>
      </c>
    </row>
    <row r="814" spans="1:19" ht="11.25" customHeight="1">
      <c r="A814" s="110" t="s">
        <v>692</v>
      </c>
      <c r="B814" s="112" t="s">
        <v>693</v>
      </c>
      <c r="C814" s="11" t="s">
        <v>37</v>
      </c>
      <c r="D814" s="26" t="s">
        <v>38</v>
      </c>
      <c r="E814" s="26" t="s">
        <v>39</v>
      </c>
      <c r="F814" s="107" t="s">
        <v>223</v>
      </c>
      <c r="G814" s="107" t="s">
        <v>694</v>
      </c>
      <c r="H814" s="27">
        <v>1297</v>
      </c>
      <c r="I814" s="28">
        <v>1530.4599999999998</v>
      </c>
      <c r="J814" s="60">
        <v>0</v>
      </c>
      <c r="K814" s="60">
        <v>253</v>
      </c>
      <c r="L814" s="60">
        <v>2894</v>
      </c>
      <c r="M814" s="60">
        <v>1505</v>
      </c>
      <c r="N814" s="27">
        <f t="shared" si="27"/>
        <v>4652</v>
      </c>
      <c r="O814" s="15">
        <f t="shared" si="28"/>
        <v>0</v>
      </c>
      <c r="P814" s="15">
        <f t="shared" si="28"/>
        <v>5.438521066208082</v>
      </c>
      <c r="Q814" s="15">
        <f t="shared" si="28"/>
        <v>62.209802235597586</v>
      </c>
      <c r="R814" s="15">
        <f t="shared" si="28"/>
        <v>32.351676698194325</v>
      </c>
      <c r="S814" s="29">
        <v>7253.631143058285</v>
      </c>
    </row>
    <row r="815" spans="1:19" ht="11.25" customHeight="1">
      <c r="A815" s="111"/>
      <c r="B815" s="112"/>
      <c r="C815" s="11" t="s">
        <v>40</v>
      </c>
      <c r="D815" s="26" t="s">
        <v>41</v>
      </c>
      <c r="E815" s="26" t="s">
        <v>39</v>
      </c>
      <c r="F815" s="107"/>
      <c r="G815" s="107"/>
      <c r="H815" s="27">
        <v>1356</v>
      </c>
      <c r="I815" s="28">
        <v>1600.08</v>
      </c>
      <c r="J815" s="60">
        <v>0</v>
      </c>
      <c r="K815" s="60">
        <v>253</v>
      </c>
      <c r="L815" s="60">
        <v>2894</v>
      </c>
      <c r="M815" s="60">
        <v>1505</v>
      </c>
      <c r="N815" s="27">
        <f t="shared" si="27"/>
        <v>4652</v>
      </c>
      <c r="O815" s="15">
        <f t="shared" si="28"/>
        <v>0</v>
      </c>
      <c r="P815" s="15">
        <f t="shared" si="28"/>
        <v>5.438521066208082</v>
      </c>
      <c r="Q815" s="15">
        <f t="shared" si="28"/>
        <v>62.209802235597586</v>
      </c>
      <c r="R815" s="15">
        <f t="shared" si="28"/>
        <v>32.351676698194325</v>
      </c>
      <c r="S815" s="29">
        <v>7253.631143058285</v>
      </c>
    </row>
    <row r="816" spans="1:19" ht="11.25" customHeight="1">
      <c r="A816" s="110" t="s">
        <v>695</v>
      </c>
      <c r="B816" s="112" t="s">
        <v>696</v>
      </c>
      <c r="C816" s="11" t="s">
        <v>37</v>
      </c>
      <c r="D816" s="26" t="s">
        <v>38</v>
      </c>
      <c r="E816" s="26" t="s">
        <v>39</v>
      </c>
      <c r="F816" s="107" t="s">
        <v>223</v>
      </c>
      <c r="G816" s="107" t="s">
        <v>697</v>
      </c>
      <c r="H816" s="27">
        <v>1180</v>
      </c>
      <c r="I816" s="28">
        <v>1392.3999999999999</v>
      </c>
      <c r="J816" s="60">
        <v>0</v>
      </c>
      <c r="K816" s="60">
        <v>0</v>
      </c>
      <c r="L816" s="60">
        <v>3493</v>
      </c>
      <c r="M816" s="60">
        <v>0</v>
      </c>
      <c r="N816" s="27">
        <f t="shared" si="27"/>
        <v>3493</v>
      </c>
      <c r="O816" s="15">
        <f t="shared" si="28"/>
        <v>0</v>
      </c>
      <c r="P816" s="15">
        <f t="shared" si="28"/>
        <v>0</v>
      </c>
      <c r="Q816" s="15">
        <f t="shared" si="28"/>
        <v>100</v>
      </c>
      <c r="R816" s="15">
        <f t="shared" si="28"/>
        <v>0</v>
      </c>
      <c r="S816" s="29">
        <v>4965.398125229008</v>
      </c>
    </row>
    <row r="817" spans="1:19" ht="11.25" customHeight="1">
      <c r="A817" s="111"/>
      <c r="B817" s="112"/>
      <c r="C817" s="11" t="s">
        <v>40</v>
      </c>
      <c r="D817" s="26" t="s">
        <v>41</v>
      </c>
      <c r="E817" s="26" t="s">
        <v>39</v>
      </c>
      <c r="F817" s="107"/>
      <c r="G817" s="107"/>
      <c r="H817" s="27">
        <v>1240</v>
      </c>
      <c r="I817" s="28">
        <v>1463.1999999999998</v>
      </c>
      <c r="J817" s="60">
        <v>0</v>
      </c>
      <c r="K817" s="60">
        <v>0</v>
      </c>
      <c r="L817" s="60">
        <v>3493</v>
      </c>
      <c r="M817" s="60">
        <v>0</v>
      </c>
      <c r="N817" s="27">
        <f t="shared" si="27"/>
        <v>3493</v>
      </c>
      <c r="O817" s="15">
        <f t="shared" si="28"/>
        <v>0</v>
      </c>
      <c r="P817" s="15">
        <f t="shared" si="28"/>
        <v>0</v>
      </c>
      <c r="Q817" s="15">
        <f t="shared" si="28"/>
        <v>100</v>
      </c>
      <c r="R817" s="15">
        <f t="shared" si="28"/>
        <v>0</v>
      </c>
      <c r="S817" s="29">
        <v>4965.398125229008</v>
      </c>
    </row>
    <row r="818" spans="1:19" ht="11.25" customHeight="1">
      <c r="A818" s="110" t="s">
        <v>698</v>
      </c>
      <c r="B818" s="112" t="s">
        <v>699</v>
      </c>
      <c r="C818" s="11" t="s">
        <v>37</v>
      </c>
      <c r="D818" s="26" t="s">
        <v>38</v>
      </c>
      <c r="E818" s="26" t="s">
        <v>39</v>
      </c>
      <c r="F818" s="107" t="s">
        <v>223</v>
      </c>
      <c r="G818" s="107" t="s">
        <v>694</v>
      </c>
      <c r="H818" s="27">
        <v>1285</v>
      </c>
      <c r="I818" s="28">
        <v>1285</v>
      </c>
      <c r="J818" s="60">
        <v>0</v>
      </c>
      <c r="K818" s="60">
        <v>0</v>
      </c>
      <c r="L818" s="60">
        <v>9914</v>
      </c>
      <c r="M818" s="60">
        <v>0</v>
      </c>
      <c r="N818" s="27">
        <f t="shared" si="27"/>
        <v>9914</v>
      </c>
      <c r="O818" s="15">
        <f t="shared" si="28"/>
        <v>0</v>
      </c>
      <c r="P818" s="15">
        <f t="shared" si="28"/>
        <v>0</v>
      </c>
      <c r="Q818" s="15">
        <f t="shared" si="28"/>
        <v>100</v>
      </c>
      <c r="R818" s="15">
        <f t="shared" si="28"/>
        <v>0</v>
      </c>
      <c r="S818" s="29">
        <v>13252.574399733887</v>
      </c>
    </row>
    <row r="819" spans="1:19" ht="11.25" customHeight="1">
      <c r="A819" s="111"/>
      <c r="B819" s="112"/>
      <c r="C819" s="11" t="s">
        <v>40</v>
      </c>
      <c r="D819" s="26" t="s">
        <v>41</v>
      </c>
      <c r="E819" s="26" t="s">
        <v>39</v>
      </c>
      <c r="F819" s="107"/>
      <c r="G819" s="107"/>
      <c r="H819" s="27">
        <v>1412</v>
      </c>
      <c r="I819" s="28">
        <v>1412</v>
      </c>
      <c r="J819" s="60">
        <v>0</v>
      </c>
      <c r="K819" s="60">
        <v>0</v>
      </c>
      <c r="L819" s="60">
        <v>9914</v>
      </c>
      <c r="M819" s="60">
        <v>0</v>
      </c>
      <c r="N819" s="27">
        <f t="shared" si="27"/>
        <v>9914</v>
      </c>
      <c r="O819" s="15">
        <f t="shared" si="28"/>
        <v>0</v>
      </c>
      <c r="P819" s="15">
        <f t="shared" si="28"/>
        <v>0</v>
      </c>
      <c r="Q819" s="15">
        <f t="shared" si="28"/>
        <v>100</v>
      </c>
      <c r="R819" s="15">
        <f t="shared" si="28"/>
        <v>0</v>
      </c>
      <c r="S819" s="29">
        <v>13252.574399733887</v>
      </c>
    </row>
    <row r="820" spans="1:19" ht="11.25" customHeight="1">
      <c r="A820" s="110" t="s">
        <v>700</v>
      </c>
      <c r="B820" s="112" t="s">
        <v>701</v>
      </c>
      <c r="C820" s="11" t="s">
        <v>37</v>
      </c>
      <c r="D820" s="26" t="s">
        <v>38</v>
      </c>
      <c r="E820" s="26" t="s">
        <v>39</v>
      </c>
      <c r="F820" s="107" t="s">
        <v>342</v>
      </c>
      <c r="G820" s="107" t="s">
        <v>702</v>
      </c>
      <c r="H820" s="27">
        <v>1209</v>
      </c>
      <c r="I820" s="28">
        <v>1209</v>
      </c>
      <c r="J820" s="60">
        <v>0</v>
      </c>
      <c r="K820" s="60">
        <v>0</v>
      </c>
      <c r="L820" s="60">
        <v>1261.0000000000002</v>
      </c>
      <c r="M820" s="60">
        <v>0</v>
      </c>
      <c r="N820" s="27">
        <f t="shared" si="27"/>
        <v>1261.0000000000002</v>
      </c>
      <c r="O820" s="15">
        <f t="shared" si="28"/>
        <v>0</v>
      </c>
      <c r="P820" s="15">
        <f t="shared" si="28"/>
        <v>0</v>
      </c>
      <c r="Q820" s="15">
        <f t="shared" si="28"/>
        <v>100</v>
      </c>
      <c r="R820" s="15">
        <f t="shared" si="28"/>
        <v>0</v>
      </c>
      <c r="S820" s="29">
        <v>1590.8983908073958</v>
      </c>
    </row>
    <row r="821" spans="1:19" ht="11.25" customHeight="1">
      <c r="A821" s="111"/>
      <c r="B821" s="112"/>
      <c r="C821" s="11" t="s">
        <v>40</v>
      </c>
      <c r="D821" s="26" t="s">
        <v>41</v>
      </c>
      <c r="E821" s="26" t="s">
        <v>39</v>
      </c>
      <c r="F821" s="107"/>
      <c r="G821" s="107"/>
      <c r="H821" s="27">
        <v>1329</v>
      </c>
      <c r="I821" s="28">
        <v>1329</v>
      </c>
      <c r="J821" s="60">
        <v>0</v>
      </c>
      <c r="K821" s="60">
        <v>0</v>
      </c>
      <c r="L821" s="60">
        <v>1261.0000000000002</v>
      </c>
      <c r="M821" s="60">
        <v>0</v>
      </c>
      <c r="N821" s="27">
        <f t="shared" si="27"/>
        <v>1261.0000000000002</v>
      </c>
      <c r="O821" s="15">
        <f t="shared" si="28"/>
        <v>0</v>
      </c>
      <c r="P821" s="15">
        <f t="shared" si="28"/>
        <v>0</v>
      </c>
      <c r="Q821" s="15">
        <f t="shared" si="28"/>
        <v>100</v>
      </c>
      <c r="R821" s="15">
        <f t="shared" si="28"/>
        <v>0</v>
      </c>
      <c r="S821" s="29">
        <v>1590.8983908073958</v>
      </c>
    </row>
    <row r="822" spans="1:19" ht="11.25" customHeight="1">
      <c r="A822" s="110" t="s">
        <v>703</v>
      </c>
      <c r="B822" s="112" t="s">
        <v>704</v>
      </c>
      <c r="C822" s="11" t="s">
        <v>37</v>
      </c>
      <c r="D822" s="26" t="s">
        <v>38</v>
      </c>
      <c r="E822" s="26" t="s">
        <v>39</v>
      </c>
      <c r="F822" s="107" t="s">
        <v>346</v>
      </c>
      <c r="G822" s="107" t="s">
        <v>705</v>
      </c>
      <c r="H822" s="27">
        <v>1297</v>
      </c>
      <c r="I822" s="28">
        <v>1530.4599999999998</v>
      </c>
      <c r="J822" s="60">
        <v>0</v>
      </c>
      <c r="K822" s="60">
        <v>492727.99999999994</v>
      </c>
      <c r="L822" s="60">
        <v>1619969.0000000002</v>
      </c>
      <c r="M822" s="60">
        <v>32390</v>
      </c>
      <c r="N822" s="27">
        <f t="shared" si="27"/>
        <v>2145087</v>
      </c>
      <c r="O822" s="15">
        <f t="shared" si="28"/>
        <v>0</v>
      </c>
      <c r="P822" s="15">
        <f t="shared" si="28"/>
        <v>22.970070677786026</v>
      </c>
      <c r="Q822" s="15">
        <f t="shared" si="28"/>
        <v>75.51996725540737</v>
      </c>
      <c r="R822" s="15">
        <f t="shared" si="28"/>
        <v>1.5099620668066143</v>
      </c>
      <c r="S822" s="29">
        <v>3439654.8023850773</v>
      </c>
    </row>
    <row r="823" spans="1:19" ht="11.25" customHeight="1">
      <c r="A823" s="111"/>
      <c r="B823" s="112"/>
      <c r="C823" s="11" t="s">
        <v>40</v>
      </c>
      <c r="D823" s="26" t="s">
        <v>41</v>
      </c>
      <c r="E823" s="26" t="s">
        <v>39</v>
      </c>
      <c r="F823" s="107"/>
      <c r="G823" s="107"/>
      <c r="H823" s="27">
        <v>1425</v>
      </c>
      <c r="I823" s="28">
        <v>1681.5</v>
      </c>
      <c r="J823" s="60">
        <v>0</v>
      </c>
      <c r="K823" s="60">
        <v>492727.99999999994</v>
      </c>
      <c r="L823" s="60">
        <v>1619969.0000000002</v>
      </c>
      <c r="M823" s="60">
        <v>32390</v>
      </c>
      <c r="N823" s="27">
        <f t="shared" si="27"/>
        <v>2145087</v>
      </c>
      <c r="O823" s="15">
        <f t="shared" si="28"/>
        <v>0</v>
      </c>
      <c r="P823" s="15">
        <f t="shared" si="28"/>
        <v>22.970070677786026</v>
      </c>
      <c r="Q823" s="15">
        <f t="shared" si="28"/>
        <v>75.51996725540737</v>
      </c>
      <c r="R823" s="15">
        <f t="shared" si="28"/>
        <v>1.5099620668066143</v>
      </c>
      <c r="S823" s="29">
        <v>3439654.8023850773</v>
      </c>
    </row>
    <row r="824" spans="1:19" ht="11.25" customHeight="1">
      <c r="A824" s="110" t="s">
        <v>706</v>
      </c>
      <c r="B824" s="112" t="s">
        <v>707</v>
      </c>
      <c r="C824" s="11" t="s">
        <v>37</v>
      </c>
      <c r="D824" s="26" t="s">
        <v>38</v>
      </c>
      <c r="E824" s="26" t="s">
        <v>39</v>
      </c>
      <c r="F824" s="107" t="s">
        <v>342</v>
      </c>
      <c r="G824" s="107" t="s">
        <v>684</v>
      </c>
      <c r="H824" s="27">
        <v>1249</v>
      </c>
      <c r="I824" s="28">
        <v>1249</v>
      </c>
      <c r="J824" s="60">
        <v>7386.999999999998</v>
      </c>
      <c r="K824" s="60">
        <v>170</v>
      </c>
      <c r="L824" s="60">
        <v>2055</v>
      </c>
      <c r="M824" s="60">
        <v>879.9999999999999</v>
      </c>
      <c r="N824" s="27">
        <f t="shared" si="27"/>
        <v>10491.999999999998</v>
      </c>
      <c r="O824" s="15">
        <f t="shared" si="28"/>
        <v>70.4060236370568</v>
      </c>
      <c r="P824" s="15">
        <f t="shared" si="28"/>
        <v>1.6202821197102555</v>
      </c>
      <c r="Q824" s="15">
        <f t="shared" si="28"/>
        <v>19.586351505909267</v>
      </c>
      <c r="R824" s="15">
        <f t="shared" si="28"/>
        <v>8.387342737323676</v>
      </c>
      <c r="S824" s="29">
        <v>14189.407352504593</v>
      </c>
    </row>
    <row r="825" spans="1:19" ht="11.25" customHeight="1">
      <c r="A825" s="111"/>
      <c r="B825" s="112"/>
      <c r="C825" s="11" t="s">
        <v>40</v>
      </c>
      <c r="D825" s="26" t="s">
        <v>41</v>
      </c>
      <c r="E825" s="26" t="s">
        <v>39</v>
      </c>
      <c r="F825" s="107"/>
      <c r="G825" s="107"/>
      <c r="H825" s="27">
        <v>1373</v>
      </c>
      <c r="I825" s="28">
        <v>1373</v>
      </c>
      <c r="J825" s="60">
        <v>7386.999999999998</v>
      </c>
      <c r="K825" s="60">
        <v>170</v>
      </c>
      <c r="L825" s="60">
        <v>2055</v>
      </c>
      <c r="M825" s="60">
        <v>879.9999999999999</v>
      </c>
      <c r="N825" s="27">
        <f t="shared" si="27"/>
        <v>10491.999999999998</v>
      </c>
      <c r="O825" s="15">
        <f t="shared" si="28"/>
        <v>70.4060236370568</v>
      </c>
      <c r="P825" s="15">
        <f t="shared" si="28"/>
        <v>1.6202821197102555</v>
      </c>
      <c r="Q825" s="15">
        <f t="shared" si="28"/>
        <v>19.586351505909267</v>
      </c>
      <c r="R825" s="15">
        <f t="shared" si="28"/>
        <v>8.387342737323676</v>
      </c>
      <c r="S825" s="29">
        <v>14189.407352504593</v>
      </c>
    </row>
    <row r="826" spans="1:19" ht="11.25" customHeight="1">
      <c r="A826" s="110" t="s">
        <v>708</v>
      </c>
      <c r="B826" s="112" t="s">
        <v>709</v>
      </c>
      <c r="C826" s="11" t="s">
        <v>37</v>
      </c>
      <c r="D826" s="26" t="s">
        <v>38</v>
      </c>
      <c r="E826" s="26" t="s">
        <v>39</v>
      </c>
      <c r="F826" s="107" t="s">
        <v>342</v>
      </c>
      <c r="G826" s="107" t="s">
        <v>702</v>
      </c>
      <c r="H826" s="27">
        <v>977</v>
      </c>
      <c r="I826" s="28">
        <v>1152.86</v>
      </c>
      <c r="J826" s="60">
        <v>1092.9999999999998</v>
      </c>
      <c r="K826" s="60">
        <v>2850</v>
      </c>
      <c r="L826" s="60">
        <v>20637.999999999996</v>
      </c>
      <c r="M826" s="60">
        <v>12921</v>
      </c>
      <c r="N826" s="27">
        <f t="shared" si="27"/>
        <v>37502</v>
      </c>
      <c r="O826" s="15">
        <f t="shared" si="28"/>
        <v>2.914511226067942</v>
      </c>
      <c r="P826" s="15">
        <f t="shared" si="28"/>
        <v>7.599594688283291</v>
      </c>
      <c r="Q826" s="15">
        <f t="shared" si="28"/>
        <v>55.031731640979146</v>
      </c>
      <c r="R826" s="15">
        <f t="shared" si="28"/>
        <v>34.45416244466962</v>
      </c>
      <c r="S826" s="29">
        <v>64864.80587979909</v>
      </c>
    </row>
    <row r="827" spans="1:19" ht="11.25" customHeight="1">
      <c r="A827" s="111"/>
      <c r="B827" s="112"/>
      <c r="C827" s="11" t="s">
        <v>40</v>
      </c>
      <c r="D827" s="26" t="s">
        <v>41</v>
      </c>
      <c r="E827" s="26" t="s">
        <v>39</v>
      </c>
      <c r="F827" s="107"/>
      <c r="G827" s="107"/>
      <c r="H827" s="27">
        <v>1050</v>
      </c>
      <c r="I827" s="28">
        <v>1239</v>
      </c>
      <c r="J827" s="60">
        <v>1092.9999999999998</v>
      </c>
      <c r="K827" s="60">
        <v>2850</v>
      </c>
      <c r="L827" s="60">
        <v>20637.999999999996</v>
      </c>
      <c r="M827" s="60">
        <v>12921</v>
      </c>
      <c r="N827" s="27">
        <f t="shared" si="27"/>
        <v>37502</v>
      </c>
      <c r="O827" s="15">
        <f t="shared" si="28"/>
        <v>2.914511226067942</v>
      </c>
      <c r="P827" s="15">
        <f t="shared" si="28"/>
        <v>7.599594688283291</v>
      </c>
      <c r="Q827" s="15">
        <f t="shared" si="28"/>
        <v>55.031731640979146</v>
      </c>
      <c r="R827" s="15">
        <f t="shared" si="28"/>
        <v>34.45416244466962</v>
      </c>
      <c r="S827" s="29">
        <v>64864.80587979909</v>
      </c>
    </row>
    <row r="828" spans="1:19" ht="11.25" customHeight="1">
      <c r="A828" s="110" t="s">
        <v>710</v>
      </c>
      <c r="B828" s="112" t="s">
        <v>711</v>
      </c>
      <c r="C828" s="11" t="s">
        <v>37</v>
      </c>
      <c r="D828" s="26" t="s">
        <v>38</v>
      </c>
      <c r="E828" s="26" t="s">
        <v>39</v>
      </c>
      <c r="F828" s="107" t="s">
        <v>207</v>
      </c>
      <c r="G828" s="107" t="s">
        <v>712</v>
      </c>
      <c r="H828" s="27">
        <v>1439</v>
      </c>
      <c r="I828" s="28">
        <v>1439</v>
      </c>
      <c r="J828" s="60">
        <v>0</v>
      </c>
      <c r="K828" s="60">
        <v>399</v>
      </c>
      <c r="L828" s="60">
        <v>1360</v>
      </c>
      <c r="M828" s="60">
        <v>718</v>
      </c>
      <c r="N828" s="27">
        <f t="shared" si="27"/>
        <v>2477</v>
      </c>
      <c r="O828" s="15">
        <f t="shared" si="28"/>
        <v>0</v>
      </c>
      <c r="P828" s="15">
        <f t="shared" si="28"/>
        <v>16.10819539765846</v>
      </c>
      <c r="Q828" s="15">
        <f t="shared" si="28"/>
        <v>54.90512716996366</v>
      </c>
      <c r="R828" s="15">
        <f t="shared" si="28"/>
        <v>28.986677432377878</v>
      </c>
      <c r="S828" s="29">
        <v>8368.837514669935</v>
      </c>
    </row>
    <row r="829" spans="1:19" ht="11.25" customHeight="1">
      <c r="A829" s="111"/>
      <c r="B829" s="112"/>
      <c r="C829" s="11" t="s">
        <v>40</v>
      </c>
      <c r="D829" s="26" t="s">
        <v>41</v>
      </c>
      <c r="E829" s="26" t="s">
        <v>39</v>
      </c>
      <c r="F829" s="107"/>
      <c r="G829" s="107"/>
      <c r="H829" s="27">
        <v>1581</v>
      </c>
      <c r="I829" s="28">
        <v>1581</v>
      </c>
      <c r="J829" s="60">
        <v>0</v>
      </c>
      <c r="K829" s="60">
        <v>399</v>
      </c>
      <c r="L829" s="60">
        <v>1360</v>
      </c>
      <c r="M829" s="60">
        <v>718</v>
      </c>
      <c r="N829" s="27">
        <f t="shared" si="27"/>
        <v>2477</v>
      </c>
      <c r="O829" s="15">
        <f t="shared" si="28"/>
        <v>0</v>
      </c>
      <c r="P829" s="15">
        <f t="shared" si="28"/>
        <v>16.10819539765846</v>
      </c>
      <c r="Q829" s="15">
        <f t="shared" si="28"/>
        <v>54.90512716996366</v>
      </c>
      <c r="R829" s="15">
        <f t="shared" si="28"/>
        <v>28.986677432377878</v>
      </c>
      <c r="S829" s="29">
        <v>8368.837514669935</v>
      </c>
    </row>
    <row r="830" spans="1:19" ht="11.25" customHeight="1">
      <c r="A830" s="110" t="s">
        <v>713</v>
      </c>
      <c r="B830" s="112" t="s">
        <v>714</v>
      </c>
      <c r="C830" s="11" t="s">
        <v>37</v>
      </c>
      <c r="D830" s="26" t="s">
        <v>38</v>
      </c>
      <c r="E830" s="26" t="s">
        <v>39</v>
      </c>
      <c r="F830" s="107" t="s">
        <v>223</v>
      </c>
      <c r="G830" s="107" t="s">
        <v>694</v>
      </c>
      <c r="H830" s="27">
        <v>1080</v>
      </c>
      <c r="I830" s="28">
        <v>1274.3999999999999</v>
      </c>
      <c r="J830" s="60">
        <v>10535</v>
      </c>
      <c r="K830" s="60">
        <v>0</v>
      </c>
      <c r="L830" s="60">
        <v>210</v>
      </c>
      <c r="M830" s="60">
        <v>1361</v>
      </c>
      <c r="N830" s="27">
        <f t="shared" si="27"/>
        <v>12106</v>
      </c>
      <c r="O830" s="15">
        <f t="shared" si="28"/>
        <v>87.02296381959358</v>
      </c>
      <c r="P830" s="15">
        <f t="shared" si="28"/>
        <v>0</v>
      </c>
      <c r="Q830" s="15">
        <f t="shared" si="28"/>
        <v>1.734677019659673</v>
      </c>
      <c r="R830" s="15">
        <f t="shared" si="28"/>
        <v>11.242359160746737</v>
      </c>
      <c r="S830" s="29">
        <v>35158.847497037204</v>
      </c>
    </row>
    <row r="831" spans="1:19" ht="11.25" customHeight="1">
      <c r="A831" s="111"/>
      <c r="B831" s="112"/>
      <c r="C831" s="11" t="s">
        <v>40</v>
      </c>
      <c r="D831" s="26" t="s">
        <v>41</v>
      </c>
      <c r="E831" s="26" t="s">
        <v>39</v>
      </c>
      <c r="F831" s="107"/>
      <c r="G831" s="107"/>
      <c r="H831" s="27">
        <v>1124</v>
      </c>
      <c r="I831" s="28">
        <v>1326.32</v>
      </c>
      <c r="J831" s="60">
        <v>10535</v>
      </c>
      <c r="K831" s="60">
        <v>0</v>
      </c>
      <c r="L831" s="60">
        <v>210</v>
      </c>
      <c r="M831" s="60">
        <v>1361</v>
      </c>
      <c r="N831" s="27">
        <f t="shared" si="27"/>
        <v>12106</v>
      </c>
      <c r="O831" s="15">
        <f t="shared" si="28"/>
        <v>87.02296381959358</v>
      </c>
      <c r="P831" s="15">
        <f t="shared" si="28"/>
        <v>0</v>
      </c>
      <c r="Q831" s="15">
        <f t="shared" si="28"/>
        <v>1.734677019659673</v>
      </c>
      <c r="R831" s="15">
        <f t="shared" si="28"/>
        <v>11.242359160746737</v>
      </c>
      <c r="S831" s="29">
        <v>35158.847497037204</v>
      </c>
    </row>
    <row r="832" spans="1:19" ht="12" customHeight="1">
      <c r="A832" s="110" t="s">
        <v>715</v>
      </c>
      <c r="B832" s="112" t="s">
        <v>716</v>
      </c>
      <c r="C832" s="11" t="s">
        <v>37</v>
      </c>
      <c r="D832" s="26" t="s">
        <v>38</v>
      </c>
      <c r="E832" s="26" t="s">
        <v>39</v>
      </c>
      <c r="F832" s="107" t="s">
        <v>207</v>
      </c>
      <c r="G832" s="107" t="s">
        <v>712</v>
      </c>
      <c r="H832" s="27">
        <v>842</v>
      </c>
      <c r="I832" s="28">
        <v>993.56</v>
      </c>
      <c r="J832" s="60">
        <v>0</v>
      </c>
      <c r="K832" s="60">
        <v>2137</v>
      </c>
      <c r="L832" s="60">
        <v>99</v>
      </c>
      <c r="M832" s="60">
        <v>1354</v>
      </c>
      <c r="N832" s="27">
        <f t="shared" si="27"/>
        <v>3590</v>
      </c>
      <c r="O832" s="15">
        <f t="shared" si="28"/>
        <v>0</v>
      </c>
      <c r="P832" s="15">
        <f t="shared" si="28"/>
        <v>59.52646239554318</v>
      </c>
      <c r="Q832" s="15">
        <f t="shared" si="28"/>
        <v>2.7576601671309193</v>
      </c>
      <c r="R832" s="15">
        <f t="shared" si="28"/>
        <v>37.71587743732591</v>
      </c>
      <c r="S832" s="29">
        <v>40002.60472177251</v>
      </c>
    </row>
    <row r="833" spans="1:19" ht="12" customHeight="1">
      <c r="A833" s="111"/>
      <c r="B833" s="112"/>
      <c r="C833" s="11" t="s">
        <v>40</v>
      </c>
      <c r="D833" s="26" t="s">
        <v>41</v>
      </c>
      <c r="E833" s="26" t="s">
        <v>39</v>
      </c>
      <c r="F833" s="107"/>
      <c r="G833" s="107"/>
      <c r="H833" s="27">
        <v>925</v>
      </c>
      <c r="I833" s="28">
        <v>1091.5</v>
      </c>
      <c r="J833" s="60">
        <v>0</v>
      </c>
      <c r="K833" s="60">
        <v>2137</v>
      </c>
      <c r="L833" s="60">
        <v>99</v>
      </c>
      <c r="M833" s="60">
        <v>1354</v>
      </c>
      <c r="N833" s="27">
        <f t="shared" si="27"/>
        <v>3590</v>
      </c>
      <c r="O833" s="15">
        <f t="shared" si="28"/>
        <v>0</v>
      </c>
      <c r="P833" s="15">
        <f t="shared" si="28"/>
        <v>59.52646239554318</v>
      </c>
      <c r="Q833" s="15">
        <f t="shared" si="28"/>
        <v>2.7576601671309193</v>
      </c>
      <c r="R833" s="15">
        <f t="shared" si="28"/>
        <v>37.71587743732591</v>
      </c>
      <c r="S833" s="29">
        <v>40002.60472177251</v>
      </c>
    </row>
    <row r="834" spans="1:19" ht="12" customHeight="1">
      <c r="A834" s="110" t="s">
        <v>717</v>
      </c>
      <c r="B834" s="112" t="s">
        <v>718</v>
      </c>
      <c r="C834" s="11" t="s">
        <v>37</v>
      </c>
      <c r="D834" s="26" t="s">
        <v>38</v>
      </c>
      <c r="E834" s="26" t="s">
        <v>39</v>
      </c>
      <c r="F834" s="107" t="s">
        <v>223</v>
      </c>
      <c r="G834" s="107" t="s">
        <v>694</v>
      </c>
      <c r="H834" s="27">
        <v>1064</v>
      </c>
      <c r="I834" s="28">
        <v>1255.52</v>
      </c>
      <c r="J834" s="60">
        <v>0</v>
      </c>
      <c r="K834" s="60">
        <v>0</v>
      </c>
      <c r="L834" s="60">
        <v>740</v>
      </c>
      <c r="M834" s="60">
        <v>0</v>
      </c>
      <c r="N834" s="27">
        <f t="shared" si="27"/>
        <v>740</v>
      </c>
      <c r="O834" s="15">
        <f t="shared" si="28"/>
        <v>0</v>
      </c>
      <c r="P834" s="15">
        <f t="shared" si="28"/>
        <v>0</v>
      </c>
      <c r="Q834" s="15">
        <f t="shared" si="28"/>
        <v>100</v>
      </c>
      <c r="R834" s="15">
        <f t="shared" si="28"/>
        <v>0</v>
      </c>
      <c r="S834" s="29">
        <v>2848.5295382246954</v>
      </c>
    </row>
    <row r="835" spans="1:19" ht="12" customHeight="1">
      <c r="A835" s="111"/>
      <c r="B835" s="112"/>
      <c r="C835" s="11" t="s">
        <v>40</v>
      </c>
      <c r="D835" s="26" t="s">
        <v>41</v>
      </c>
      <c r="E835" s="26" t="s">
        <v>39</v>
      </c>
      <c r="F835" s="107"/>
      <c r="G835" s="107"/>
      <c r="H835" s="27">
        <v>1139</v>
      </c>
      <c r="I835" s="28">
        <v>1344.02</v>
      </c>
      <c r="J835" s="60">
        <v>0</v>
      </c>
      <c r="K835" s="60">
        <v>0</v>
      </c>
      <c r="L835" s="60">
        <v>740</v>
      </c>
      <c r="M835" s="60">
        <v>0</v>
      </c>
      <c r="N835" s="27">
        <f t="shared" si="27"/>
        <v>740</v>
      </c>
      <c r="O835" s="15">
        <f t="shared" si="28"/>
        <v>0</v>
      </c>
      <c r="P835" s="15">
        <f t="shared" si="28"/>
        <v>0</v>
      </c>
      <c r="Q835" s="15">
        <f t="shared" si="28"/>
        <v>100</v>
      </c>
      <c r="R835" s="15">
        <f t="shared" si="28"/>
        <v>0</v>
      </c>
      <c r="S835" s="29">
        <v>2848.5295382246954</v>
      </c>
    </row>
    <row r="836" spans="1:19" ht="12" customHeight="1">
      <c r="A836" s="110" t="s">
        <v>719</v>
      </c>
      <c r="B836" s="112" t="s">
        <v>266</v>
      </c>
      <c r="C836" s="11" t="s">
        <v>37</v>
      </c>
      <c r="D836" s="26" t="s">
        <v>38</v>
      </c>
      <c r="E836" s="26" t="s">
        <v>39</v>
      </c>
      <c r="F836" s="113">
        <v>41955</v>
      </c>
      <c r="G836" s="107" t="s">
        <v>720</v>
      </c>
      <c r="H836" s="27">
        <v>1937</v>
      </c>
      <c r="I836" s="28">
        <v>2285.66</v>
      </c>
      <c r="J836" s="60">
        <v>0</v>
      </c>
      <c r="K836" s="60">
        <v>281</v>
      </c>
      <c r="L836" s="60">
        <v>1121</v>
      </c>
      <c r="M836" s="60">
        <v>649</v>
      </c>
      <c r="N836" s="27">
        <f t="shared" si="27"/>
        <v>2051</v>
      </c>
      <c r="O836" s="15">
        <f t="shared" si="28"/>
        <v>0</v>
      </c>
      <c r="P836" s="15">
        <f t="shared" si="28"/>
        <v>13.700633837152608</v>
      </c>
      <c r="Q836" s="15">
        <f t="shared" si="28"/>
        <v>54.65626523647001</v>
      </c>
      <c r="R836" s="15">
        <f t="shared" si="28"/>
        <v>31.643100926377375</v>
      </c>
      <c r="S836" s="29">
        <v>18459.030829998</v>
      </c>
    </row>
    <row r="837" spans="1:19" ht="12" customHeight="1">
      <c r="A837" s="111"/>
      <c r="B837" s="112"/>
      <c r="C837" s="11" t="s">
        <v>40</v>
      </c>
      <c r="D837" s="26" t="s">
        <v>41</v>
      </c>
      <c r="E837" s="26" t="s">
        <v>39</v>
      </c>
      <c r="F837" s="107"/>
      <c r="G837" s="107"/>
      <c r="H837" s="27">
        <v>2129</v>
      </c>
      <c r="I837" s="28">
        <v>2512.22</v>
      </c>
      <c r="J837" s="60">
        <v>0</v>
      </c>
      <c r="K837" s="60">
        <v>281</v>
      </c>
      <c r="L837" s="60">
        <v>1121</v>
      </c>
      <c r="M837" s="60">
        <v>649</v>
      </c>
      <c r="N837" s="27">
        <f t="shared" si="27"/>
        <v>2051</v>
      </c>
      <c r="O837" s="15">
        <f t="shared" si="28"/>
        <v>0</v>
      </c>
      <c r="P837" s="15">
        <f t="shared" si="28"/>
        <v>13.700633837152608</v>
      </c>
      <c r="Q837" s="15">
        <f t="shared" si="28"/>
        <v>54.65626523647001</v>
      </c>
      <c r="R837" s="15">
        <f t="shared" si="28"/>
        <v>31.643100926377375</v>
      </c>
      <c r="S837" s="29">
        <v>18459.030829998</v>
      </c>
    </row>
    <row r="838" spans="1:19" ht="12" customHeight="1">
      <c r="A838" s="110" t="s">
        <v>721</v>
      </c>
      <c r="B838" s="112" t="s">
        <v>266</v>
      </c>
      <c r="C838" s="11" t="s">
        <v>37</v>
      </c>
      <c r="D838" s="26" t="s">
        <v>38</v>
      </c>
      <c r="E838" s="26" t="s">
        <v>39</v>
      </c>
      <c r="F838" s="113">
        <v>41955</v>
      </c>
      <c r="G838" s="107" t="s">
        <v>720</v>
      </c>
      <c r="H838" s="27">
        <v>931</v>
      </c>
      <c r="I838" s="28">
        <v>1098.58</v>
      </c>
      <c r="J838" s="60">
        <v>13050</v>
      </c>
      <c r="K838" s="60">
        <v>536</v>
      </c>
      <c r="L838" s="60">
        <v>1237.9999999999998</v>
      </c>
      <c r="M838" s="60">
        <v>83</v>
      </c>
      <c r="N838" s="27">
        <f t="shared" si="27"/>
        <v>14907</v>
      </c>
      <c r="O838" s="15">
        <f t="shared" si="28"/>
        <v>87.54276514389213</v>
      </c>
      <c r="P838" s="15">
        <f t="shared" si="28"/>
        <v>3.595626215871738</v>
      </c>
      <c r="Q838" s="15">
        <f t="shared" si="28"/>
        <v>8.304823237405245</v>
      </c>
      <c r="R838" s="15">
        <f t="shared" si="28"/>
        <v>0.5567854028308848</v>
      </c>
      <c r="S838" s="29">
        <v>44621.74476112879</v>
      </c>
    </row>
    <row r="839" spans="1:19" ht="12" customHeight="1">
      <c r="A839" s="111"/>
      <c r="B839" s="112"/>
      <c r="C839" s="11" t="s">
        <v>40</v>
      </c>
      <c r="D839" s="26" t="s">
        <v>41</v>
      </c>
      <c r="E839" s="26" t="s">
        <v>39</v>
      </c>
      <c r="F839" s="107"/>
      <c r="G839" s="107"/>
      <c r="H839" s="27">
        <v>992</v>
      </c>
      <c r="I839" s="28">
        <v>1170.56</v>
      </c>
      <c r="J839" s="60">
        <v>13050</v>
      </c>
      <c r="K839" s="60">
        <v>536</v>
      </c>
      <c r="L839" s="60">
        <v>1237.9999999999998</v>
      </c>
      <c r="M839" s="60">
        <v>83</v>
      </c>
      <c r="N839" s="27">
        <f t="shared" si="27"/>
        <v>14907</v>
      </c>
      <c r="O839" s="15">
        <f t="shared" si="28"/>
        <v>87.54276514389213</v>
      </c>
      <c r="P839" s="15">
        <f t="shared" si="28"/>
        <v>3.595626215871738</v>
      </c>
      <c r="Q839" s="15">
        <f t="shared" si="28"/>
        <v>8.304823237405245</v>
      </c>
      <c r="R839" s="15">
        <f t="shared" si="28"/>
        <v>0.5567854028308848</v>
      </c>
      <c r="S839" s="29">
        <v>44621.74476112879</v>
      </c>
    </row>
    <row r="840" spans="1:19" ht="12" customHeight="1">
      <c r="A840" s="110" t="s">
        <v>722</v>
      </c>
      <c r="B840" s="112" t="s">
        <v>266</v>
      </c>
      <c r="C840" s="11" t="s">
        <v>37</v>
      </c>
      <c r="D840" s="26" t="s">
        <v>38</v>
      </c>
      <c r="E840" s="26" t="s">
        <v>39</v>
      </c>
      <c r="F840" s="107" t="s">
        <v>85</v>
      </c>
      <c r="G840" s="107" t="s">
        <v>267</v>
      </c>
      <c r="H840" s="27">
        <v>2750</v>
      </c>
      <c r="I840" s="28">
        <v>3245</v>
      </c>
      <c r="J840" s="60">
        <v>0</v>
      </c>
      <c r="K840" s="60">
        <v>0</v>
      </c>
      <c r="L840" s="60">
        <v>167</v>
      </c>
      <c r="M840" s="60">
        <v>0</v>
      </c>
      <c r="N840" s="27">
        <f t="shared" si="27"/>
        <v>167</v>
      </c>
      <c r="O840" s="15">
        <f t="shared" si="28"/>
        <v>0</v>
      </c>
      <c r="P840" s="15">
        <f t="shared" si="28"/>
        <v>0</v>
      </c>
      <c r="Q840" s="15">
        <f t="shared" si="28"/>
        <v>100</v>
      </c>
      <c r="R840" s="15">
        <f t="shared" si="28"/>
        <v>0</v>
      </c>
      <c r="S840" s="29">
        <v>1290.3883301274673</v>
      </c>
    </row>
    <row r="841" spans="1:19" ht="12" customHeight="1">
      <c r="A841" s="111"/>
      <c r="B841" s="112"/>
      <c r="C841" s="11" t="s">
        <v>40</v>
      </c>
      <c r="D841" s="26" t="s">
        <v>41</v>
      </c>
      <c r="E841" s="26" t="s">
        <v>39</v>
      </c>
      <c r="F841" s="107"/>
      <c r="G841" s="107"/>
      <c r="H841" s="27">
        <v>2787</v>
      </c>
      <c r="I841" s="28">
        <v>3288.66</v>
      </c>
      <c r="J841" s="60">
        <v>0</v>
      </c>
      <c r="K841" s="60">
        <v>0</v>
      </c>
      <c r="L841" s="60">
        <v>167</v>
      </c>
      <c r="M841" s="60">
        <v>0</v>
      </c>
      <c r="N841" s="27">
        <f t="shared" si="27"/>
        <v>167</v>
      </c>
      <c r="O841" s="15">
        <f t="shared" si="28"/>
        <v>0</v>
      </c>
      <c r="P841" s="15">
        <f t="shared" si="28"/>
        <v>0</v>
      </c>
      <c r="Q841" s="15">
        <f t="shared" si="28"/>
        <v>100</v>
      </c>
      <c r="R841" s="15">
        <f t="shared" si="28"/>
        <v>0</v>
      </c>
      <c r="S841" s="29">
        <v>1290.3883301274673</v>
      </c>
    </row>
    <row r="842" spans="1:19" ht="12" customHeight="1">
      <c r="A842" s="110" t="s">
        <v>723</v>
      </c>
      <c r="B842" s="112" t="s">
        <v>98</v>
      </c>
      <c r="C842" s="11" t="s">
        <v>37</v>
      </c>
      <c r="D842" s="26" t="s">
        <v>38</v>
      </c>
      <c r="E842" s="26" t="s">
        <v>39</v>
      </c>
      <c r="F842" s="113">
        <v>41955</v>
      </c>
      <c r="G842" s="107" t="s">
        <v>99</v>
      </c>
      <c r="H842" s="27">
        <v>1213</v>
      </c>
      <c r="I842" s="28">
        <v>1431.34</v>
      </c>
      <c r="J842" s="60">
        <v>0</v>
      </c>
      <c r="K842" s="60">
        <v>6705</v>
      </c>
      <c r="L842" s="60">
        <v>138</v>
      </c>
      <c r="M842" s="60">
        <v>0</v>
      </c>
      <c r="N842" s="27">
        <f t="shared" si="27"/>
        <v>6843</v>
      </c>
      <c r="O842" s="15">
        <f t="shared" si="28"/>
        <v>0</v>
      </c>
      <c r="P842" s="15">
        <f t="shared" si="28"/>
        <v>97.98334064007015</v>
      </c>
      <c r="Q842" s="15">
        <f t="shared" si="28"/>
        <v>2.016659359929855</v>
      </c>
      <c r="R842" s="15">
        <f t="shared" si="28"/>
        <v>0</v>
      </c>
      <c r="S842" s="29">
        <v>10593.178808033997</v>
      </c>
    </row>
    <row r="843" spans="1:19" ht="12" customHeight="1">
      <c r="A843" s="111"/>
      <c r="B843" s="112"/>
      <c r="C843" s="11" t="s">
        <v>40</v>
      </c>
      <c r="D843" s="26" t="s">
        <v>41</v>
      </c>
      <c r="E843" s="26" t="s">
        <v>39</v>
      </c>
      <c r="F843" s="107"/>
      <c r="G843" s="107"/>
      <c r="H843" s="27">
        <v>1213</v>
      </c>
      <c r="I843" s="28">
        <v>1431.34</v>
      </c>
      <c r="J843" s="60">
        <v>0</v>
      </c>
      <c r="K843" s="60">
        <v>6705</v>
      </c>
      <c r="L843" s="60">
        <v>138</v>
      </c>
      <c r="M843" s="60">
        <v>0</v>
      </c>
      <c r="N843" s="27">
        <f t="shared" si="27"/>
        <v>6843</v>
      </c>
      <c r="O843" s="15">
        <f t="shared" si="28"/>
        <v>0</v>
      </c>
      <c r="P843" s="15">
        <f t="shared" si="28"/>
        <v>97.98334064007015</v>
      </c>
      <c r="Q843" s="15">
        <f t="shared" si="28"/>
        <v>2.016659359929855</v>
      </c>
      <c r="R843" s="15">
        <f t="shared" si="28"/>
        <v>0</v>
      </c>
      <c r="S843" s="29">
        <v>10593.178808033997</v>
      </c>
    </row>
    <row r="844" spans="1:19" s="25" customFormat="1" ht="12" customHeight="1">
      <c r="A844" s="99">
        <v>167</v>
      </c>
      <c r="B844" s="115" t="s">
        <v>724</v>
      </c>
      <c r="C844" s="18" t="s">
        <v>43</v>
      </c>
      <c r="D844" s="19"/>
      <c r="E844" s="98"/>
      <c r="F844" s="20"/>
      <c r="G844" s="20"/>
      <c r="H844" s="21"/>
      <c r="I844" s="21"/>
      <c r="J844" s="22"/>
      <c r="K844" s="22"/>
      <c r="L844" s="22"/>
      <c r="M844" s="22"/>
      <c r="N844" s="21"/>
      <c r="O844" s="30"/>
      <c r="P844" s="30"/>
      <c r="Q844" s="30"/>
      <c r="R844" s="30"/>
      <c r="S844" s="24"/>
    </row>
    <row r="845" spans="1:19" s="25" customFormat="1" ht="12" customHeight="1">
      <c r="A845" s="100"/>
      <c r="B845" s="115"/>
      <c r="C845" s="18" t="s">
        <v>44</v>
      </c>
      <c r="D845" s="19"/>
      <c r="E845" s="98"/>
      <c r="F845" s="20"/>
      <c r="G845" s="20"/>
      <c r="H845" s="21"/>
      <c r="I845" s="21"/>
      <c r="J845" s="22"/>
      <c r="K845" s="22"/>
      <c r="L845" s="22"/>
      <c r="M845" s="22"/>
      <c r="N845" s="21"/>
      <c r="O845" s="30"/>
      <c r="P845" s="30"/>
      <c r="Q845" s="30"/>
      <c r="R845" s="30"/>
      <c r="S845" s="24"/>
    </row>
    <row r="846" spans="1:19" ht="11.25" customHeight="1">
      <c r="A846" s="110" t="s">
        <v>725</v>
      </c>
      <c r="B846" s="112" t="s">
        <v>49</v>
      </c>
      <c r="C846" s="11" t="s">
        <v>37</v>
      </c>
      <c r="D846" s="26" t="s">
        <v>38</v>
      </c>
      <c r="E846" s="26" t="s">
        <v>39</v>
      </c>
      <c r="F846" s="107" t="s">
        <v>50</v>
      </c>
      <c r="G846" s="107" t="s">
        <v>51</v>
      </c>
      <c r="H846" s="27">
        <v>991</v>
      </c>
      <c r="I846" s="28">
        <v>1169.3799999999999</v>
      </c>
      <c r="J846" s="60">
        <v>13409</v>
      </c>
      <c r="K846" s="60">
        <v>274480</v>
      </c>
      <c r="L846" s="60">
        <v>1809150</v>
      </c>
      <c r="M846" s="60">
        <v>424478.19999999995</v>
      </c>
      <c r="N846" s="27">
        <f>SUM(J846:M846)</f>
        <v>2521517.2</v>
      </c>
      <c r="O846" s="15">
        <f aca="true" t="shared" si="29" ref="O846:R849">J846/$N846*100</f>
        <v>0.5317830074686779</v>
      </c>
      <c r="P846" s="15">
        <f t="shared" si="29"/>
        <v>10.885509724066129</v>
      </c>
      <c r="Q846" s="15">
        <f t="shared" si="29"/>
        <v>71.74846953254969</v>
      </c>
      <c r="R846" s="15">
        <f t="shared" si="29"/>
        <v>16.8342377359155</v>
      </c>
      <c r="S846" s="29">
        <v>3072219.4912566473</v>
      </c>
    </row>
    <row r="847" spans="1:19" ht="11.25" customHeight="1">
      <c r="A847" s="111"/>
      <c r="B847" s="112"/>
      <c r="C847" s="11" t="s">
        <v>40</v>
      </c>
      <c r="D847" s="26" t="s">
        <v>41</v>
      </c>
      <c r="E847" s="26" t="s">
        <v>39</v>
      </c>
      <c r="F847" s="107"/>
      <c r="G847" s="107"/>
      <c r="H847" s="27">
        <v>1125</v>
      </c>
      <c r="I847" s="28">
        <v>1327.5</v>
      </c>
      <c r="J847" s="60">
        <v>13409</v>
      </c>
      <c r="K847" s="60">
        <v>274480</v>
      </c>
      <c r="L847" s="60">
        <v>1809150</v>
      </c>
      <c r="M847" s="60">
        <v>424478.19999999995</v>
      </c>
      <c r="N847" s="27">
        <f>SUM(J847:M847)</f>
        <v>2521517.2</v>
      </c>
      <c r="O847" s="15">
        <f t="shared" si="29"/>
        <v>0.5317830074686779</v>
      </c>
      <c r="P847" s="15">
        <f t="shared" si="29"/>
        <v>10.885509724066129</v>
      </c>
      <c r="Q847" s="15">
        <f t="shared" si="29"/>
        <v>71.74846953254969</v>
      </c>
      <c r="R847" s="15">
        <f t="shared" si="29"/>
        <v>16.8342377359155</v>
      </c>
      <c r="S847" s="29">
        <v>3072219.4912566473</v>
      </c>
    </row>
    <row r="848" spans="1:19" ht="11.25" customHeight="1">
      <c r="A848" s="110" t="s">
        <v>726</v>
      </c>
      <c r="B848" s="112" t="s">
        <v>266</v>
      </c>
      <c r="C848" s="11" t="s">
        <v>37</v>
      </c>
      <c r="D848" s="26" t="s">
        <v>38</v>
      </c>
      <c r="E848" s="26" t="s">
        <v>39</v>
      </c>
      <c r="F848" s="107" t="s">
        <v>85</v>
      </c>
      <c r="G848" s="107" t="s">
        <v>267</v>
      </c>
      <c r="H848" s="27">
        <v>3485</v>
      </c>
      <c r="I848" s="28">
        <v>4112.3</v>
      </c>
      <c r="J848" s="60">
        <v>0</v>
      </c>
      <c r="K848" s="60">
        <v>0</v>
      </c>
      <c r="L848" s="60">
        <v>700</v>
      </c>
      <c r="M848" s="60">
        <v>0</v>
      </c>
      <c r="N848" s="27">
        <f>SUM(J848:M848)</f>
        <v>700</v>
      </c>
      <c r="O848" s="15">
        <f t="shared" si="29"/>
        <v>0</v>
      </c>
      <c r="P848" s="15">
        <f t="shared" si="29"/>
        <v>0</v>
      </c>
      <c r="Q848" s="15">
        <f t="shared" si="29"/>
        <v>100</v>
      </c>
      <c r="R848" s="15">
        <f t="shared" si="29"/>
        <v>0</v>
      </c>
      <c r="S848" s="29">
        <v>2905.4166737439486</v>
      </c>
    </row>
    <row r="849" spans="1:19" ht="11.25" customHeight="1">
      <c r="A849" s="111"/>
      <c r="B849" s="112"/>
      <c r="C849" s="11" t="s">
        <v>40</v>
      </c>
      <c r="D849" s="26" t="s">
        <v>41</v>
      </c>
      <c r="E849" s="26" t="s">
        <v>39</v>
      </c>
      <c r="F849" s="107"/>
      <c r="G849" s="107"/>
      <c r="H849" s="27">
        <v>3550</v>
      </c>
      <c r="I849" s="28">
        <v>4189</v>
      </c>
      <c r="J849" s="60">
        <v>0</v>
      </c>
      <c r="K849" s="60">
        <v>0</v>
      </c>
      <c r="L849" s="60">
        <v>700</v>
      </c>
      <c r="M849" s="60">
        <v>0</v>
      </c>
      <c r="N849" s="27">
        <f>SUM(J849:M849)</f>
        <v>700</v>
      </c>
      <c r="O849" s="15">
        <f t="shared" si="29"/>
        <v>0</v>
      </c>
      <c r="P849" s="15">
        <f t="shared" si="29"/>
        <v>0</v>
      </c>
      <c r="Q849" s="15">
        <f t="shared" si="29"/>
        <v>100</v>
      </c>
      <c r="R849" s="15">
        <f t="shared" si="29"/>
        <v>0</v>
      </c>
      <c r="S849" s="29">
        <v>2905.4166737439486</v>
      </c>
    </row>
    <row r="850" ht="11.25">
      <c r="C850" s="6" t="s">
        <v>727</v>
      </c>
    </row>
    <row r="851" ht="11.25">
      <c r="C851" s="6"/>
    </row>
    <row r="852" ht="11.25">
      <c r="C852" s="6"/>
    </row>
    <row r="853" ht="11.25">
      <c r="C853" s="6"/>
    </row>
    <row r="854" ht="11.25" customHeight="1">
      <c r="C854" s="6"/>
    </row>
    <row r="855" ht="11.25">
      <c r="C855" s="6"/>
    </row>
    <row r="856" ht="11.25" customHeight="1"/>
    <row r="858" ht="11.25" customHeight="1"/>
    <row r="860" ht="11.25" customHeight="1"/>
    <row r="862" ht="11.25" customHeight="1"/>
  </sheetData>
  <sheetProtection formatColumns="0" formatRows="0"/>
  <mergeCells count="1528">
    <mergeCell ref="G846:G847"/>
    <mergeCell ref="A848:A849"/>
    <mergeCell ref="B848:B849"/>
    <mergeCell ref="F848:F849"/>
    <mergeCell ref="G848:G849"/>
    <mergeCell ref="A846:A847"/>
    <mergeCell ref="B846:B847"/>
    <mergeCell ref="F846:F847"/>
    <mergeCell ref="G840:G841"/>
    <mergeCell ref="A842:A843"/>
    <mergeCell ref="B842:B843"/>
    <mergeCell ref="F842:F843"/>
    <mergeCell ref="G842:G843"/>
    <mergeCell ref="A840:A841"/>
    <mergeCell ref="B840:B841"/>
    <mergeCell ref="F840:F841"/>
    <mergeCell ref="A844:A845"/>
    <mergeCell ref="B844:B845"/>
    <mergeCell ref="E844:E845"/>
    <mergeCell ref="A838:A839"/>
    <mergeCell ref="B838:B839"/>
    <mergeCell ref="F838:F839"/>
    <mergeCell ref="G838:G839"/>
    <mergeCell ref="A836:A837"/>
    <mergeCell ref="B836:B837"/>
    <mergeCell ref="F836:F837"/>
    <mergeCell ref="G836:G837"/>
    <mergeCell ref="A834:A835"/>
    <mergeCell ref="B834:B835"/>
    <mergeCell ref="F834:F835"/>
    <mergeCell ref="G834:G835"/>
    <mergeCell ref="A832:A833"/>
    <mergeCell ref="B832:B833"/>
    <mergeCell ref="F832:F833"/>
    <mergeCell ref="G832:G833"/>
    <mergeCell ref="A830:A831"/>
    <mergeCell ref="B830:B831"/>
    <mergeCell ref="F830:F831"/>
    <mergeCell ref="G830:G831"/>
    <mergeCell ref="A828:A829"/>
    <mergeCell ref="B828:B829"/>
    <mergeCell ref="F828:F829"/>
    <mergeCell ref="G828:G829"/>
    <mergeCell ref="A826:A827"/>
    <mergeCell ref="B826:B827"/>
    <mergeCell ref="F826:F827"/>
    <mergeCell ref="G826:G827"/>
    <mergeCell ref="A824:A825"/>
    <mergeCell ref="B824:B825"/>
    <mergeCell ref="F824:F825"/>
    <mergeCell ref="G824:G825"/>
    <mergeCell ref="A822:A823"/>
    <mergeCell ref="B822:B823"/>
    <mergeCell ref="F822:F823"/>
    <mergeCell ref="G822:G823"/>
    <mergeCell ref="A820:A821"/>
    <mergeCell ref="B820:B821"/>
    <mergeCell ref="F820:F821"/>
    <mergeCell ref="G820:G821"/>
    <mergeCell ref="A818:A819"/>
    <mergeCell ref="B818:B819"/>
    <mergeCell ref="F818:F819"/>
    <mergeCell ref="G818:G819"/>
    <mergeCell ref="A816:A817"/>
    <mergeCell ref="B816:B817"/>
    <mergeCell ref="F816:F817"/>
    <mergeCell ref="G816:G817"/>
    <mergeCell ref="A814:A815"/>
    <mergeCell ref="B814:B815"/>
    <mergeCell ref="F814:F815"/>
    <mergeCell ref="G814:G815"/>
    <mergeCell ref="A812:A813"/>
    <mergeCell ref="B812:B813"/>
    <mergeCell ref="F812:F813"/>
    <mergeCell ref="G812:G813"/>
    <mergeCell ref="A810:A811"/>
    <mergeCell ref="B810:B811"/>
    <mergeCell ref="F810:F811"/>
    <mergeCell ref="G810:G811"/>
    <mergeCell ref="F806:F807"/>
    <mergeCell ref="G806:G807"/>
    <mergeCell ref="A808:A809"/>
    <mergeCell ref="B808:B809"/>
    <mergeCell ref="F808:F809"/>
    <mergeCell ref="G808:G809"/>
    <mergeCell ref="A804:A805"/>
    <mergeCell ref="B804:B805"/>
    <mergeCell ref="E804:E805"/>
    <mergeCell ref="A806:A807"/>
    <mergeCell ref="B806:B807"/>
    <mergeCell ref="A802:A803"/>
    <mergeCell ref="B802:B803"/>
    <mergeCell ref="F802:F803"/>
    <mergeCell ref="G802:G803"/>
    <mergeCell ref="F798:F799"/>
    <mergeCell ref="G798:G799"/>
    <mergeCell ref="A800:A801"/>
    <mergeCell ref="B800:B801"/>
    <mergeCell ref="E800:E801"/>
    <mergeCell ref="A796:A797"/>
    <mergeCell ref="B796:B797"/>
    <mergeCell ref="E796:E797"/>
    <mergeCell ref="A798:A799"/>
    <mergeCell ref="B798:B799"/>
    <mergeCell ref="F792:F793"/>
    <mergeCell ref="G792:G793"/>
    <mergeCell ref="A794:A795"/>
    <mergeCell ref="B794:B795"/>
    <mergeCell ref="E794:E795"/>
    <mergeCell ref="A790:A791"/>
    <mergeCell ref="B790:B791"/>
    <mergeCell ref="E790:E791"/>
    <mergeCell ref="A792:A793"/>
    <mergeCell ref="B792:B793"/>
    <mergeCell ref="A788:A789"/>
    <mergeCell ref="B788:B789"/>
    <mergeCell ref="F788:F789"/>
    <mergeCell ref="G788:G789"/>
    <mergeCell ref="F784:F785"/>
    <mergeCell ref="G784:G785"/>
    <mergeCell ref="A786:A787"/>
    <mergeCell ref="B786:B787"/>
    <mergeCell ref="E786:E787"/>
    <mergeCell ref="A782:A783"/>
    <mergeCell ref="B782:B783"/>
    <mergeCell ref="E782:E783"/>
    <mergeCell ref="A784:A785"/>
    <mergeCell ref="B784:B785"/>
    <mergeCell ref="F778:F779"/>
    <mergeCell ref="G778:G779"/>
    <mergeCell ref="A780:A781"/>
    <mergeCell ref="B780:B781"/>
    <mergeCell ref="F780:F781"/>
    <mergeCell ref="G780:G781"/>
    <mergeCell ref="A776:A777"/>
    <mergeCell ref="B776:B777"/>
    <mergeCell ref="E776:E777"/>
    <mergeCell ref="A778:A779"/>
    <mergeCell ref="B778:B779"/>
    <mergeCell ref="A774:A775"/>
    <mergeCell ref="B774:B775"/>
    <mergeCell ref="F774:F775"/>
    <mergeCell ref="G774:G775"/>
    <mergeCell ref="A772:A773"/>
    <mergeCell ref="B772:B773"/>
    <mergeCell ref="F772:F773"/>
    <mergeCell ref="G772:G773"/>
    <mergeCell ref="F768:F769"/>
    <mergeCell ref="G768:G769"/>
    <mergeCell ref="A770:A771"/>
    <mergeCell ref="B770:B771"/>
    <mergeCell ref="E770:E771"/>
    <mergeCell ref="A766:A767"/>
    <mergeCell ref="B766:B767"/>
    <mergeCell ref="E766:E767"/>
    <mergeCell ref="A768:A769"/>
    <mergeCell ref="B768:B769"/>
    <mergeCell ref="A764:A765"/>
    <mergeCell ref="B764:B765"/>
    <mergeCell ref="F764:F765"/>
    <mergeCell ref="G764:G765"/>
    <mergeCell ref="A762:A763"/>
    <mergeCell ref="B762:B763"/>
    <mergeCell ref="F762:F763"/>
    <mergeCell ref="G762:G763"/>
    <mergeCell ref="F758:F759"/>
    <mergeCell ref="G758:G759"/>
    <mergeCell ref="A760:A761"/>
    <mergeCell ref="B760:B761"/>
    <mergeCell ref="E760:E761"/>
    <mergeCell ref="A756:A757"/>
    <mergeCell ref="B756:B757"/>
    <mergeCell ref="E756:E757"/>
    <mergeCell ref="A758:A759"/>
    <mergeCell ref="B758:B759"/>
    <mergeCell ref="A754:A755"/>
    <mergeCell ref="B754:B755"/>
    <mergeCell ref="F754:F755"/>
    <mergeCell ref="G754:G755"/>
    <mergeCell ref="A752:A753"/>
    <mergeCell ref="B752:B753"/>
    <mergeCell ref="F752:F753"/>
    <mergeCell ref="G752:G753"/>
    <mergeCell ref="A750:A751"/>
    <mergeCell ref="B750:B751"/>
    <mergeCell ref="F750:F751"/>
    <mergeCell ref="G750:G751"/>
    <mergeCell ref="A748:A749"/>
    <mergeCell ref="B748:B749"/>
    <mergeCell ref="F748:F749"/>
    <mergeCell ref="G748:G749"/>
    <mergeCell ref="F744:F745"/>
    <mergeCell ref="G744:G745"/>
    <mergeCell ref="A746:A747"/>
    <mergeCell ref="B746:B747"/>
    <mergeCell ref="E746:E747"/>
    <mergeCell ref="A742:A743"/>
    <mergeCell ref="B742:B743"/>
    <mergeCell ref="E742:E743"/>
    <mergeCell ref="A744:A745"/>
    <mergeCell ref="B744:B745"/>
    <mergeCell ref="A740:A741"/>
    <mergeCell ref="B740:B741"/>
    <mergeCell ref="F740:F741"/>
    <mergeCell ref="G740:G741"/>
    <mergeCell ref="F736:F737"/>
    <mergeCell ref="G736:G737"/>
    <mergeCell ref="A738:A739"/>
    <mergeCell ref="B738:B739"/>
    <mergeCell ref="E738:E739"/>
    <mergeCell ref="A734:A735"/>
    <mergeCell ref="B734:B735"/>
    <mergeCell ref="E734:E735"/>
    <mergeCell ref="A736:A737"/>
    <mergeCell ref="B736:B737"/>
    <mergeCell ref="A732:A733"/>
    <mergeCell ref="B732:B733"/>
    <mergeCell ref="F732:F733"/>
    <mergeCell ref="G732:G733"/>
    <mergeCell ref="F728:F729"/>
    <mergeCell ref="G728:G729"/>
    <mergeCell ref="A730:A731"/>
    <mergeCell ref="B730:B731"/>
    <mergeCell ref="F730:F731"/>
    <mergeCell ref="G730:G731"/>
    <mergeCell ref="A726:A727"/>
    <mergeCell ref="B726:B727"/>
    <mergeCell ref="E726:E727"/>
    <mergeCell ref="A728:A729"/>
    <mergeCell ref="B728:B729"/>
    <mergeCell ref="A724:A725"/>
    <mergeCell ref="B724:B725"/>
    <mergeCell ref="F724:F725"/>
    <mergeCell ref="G724:G725"/>
    <mergeCell ref="F720:F721"/>
    <mergeCell ref="G720:G721"/>
    <mergeCell ref="A722:A723"/>
    <mergeCell ref="B722:B723"/>
    <mergeCell ref="E722:E723"/>
    <mergeCell ref="A718:A719"/>
    <mergeCell ref="B718:B719"/>
    <mergeCell ref="E718:E719"/>
    <mergeCell ref="A720:A721"/>
    <mergeCell ref="B720:B721"/>
    <mergeCell ref="F714:F715"/>
    <mergeCell ref="G714:G715"/>
    <mergeCell ref="A716:A717"/>
    <mergeCell ref="B716:B717"/>
    <mergeCell ref="F716:F717"/>
    <mergeCell ref="G716:G717"/>
    <mergeCell ref="A712:A713"/>
    <mergeCell ref="B712:B713"/>
    <mergeCell ref="E712:E713"/>
    <mergeCell ref="A714:A715"/>
    <mergeCell ref="B714:B715"/>
    <mergeCell ref="A710:A711"/>
    <mergeCell ref="B710:B711"/>
    <mergeCell ref="F710:F711"/>
    <mergeCell ref="G710:G711"/>
    <mergeCell ref="F706:F707"/>
    <mergeCell ref="G706:G707"/>
    <mergeCell ref="A708:A709"/>
    <mergeCell ref="B708:B709"/>
    <mergeCell ref="E708:E709"/>
    <mergeCell ref="A704:A705"/>
    <mergeCell ref="B704:B705"/>
    <mergeCell ref="E704:E705"/>
    <mergeCell ref="A706:A707"/>
    <mergeCell ref="B706:B707"/>
    <mergeCell ref="A702:A703"/>
    <mergeCell ref="B702:B703"/>
    <mergeCell ref="F702:F703"/>
    <mergeCell ref="G702:G703"/>
    <mergeCell ref="A700:A701"/>
    <mergeCell ref="B700:B701"/>
    <mergeCell ref="F700:F701"/>
    <mergeCell ref="G700:G701"/>
    <mergeCell ref="F696:F697"/>
    <mergeCell ref="G696:G697"/>
    <mergeCell ref="A698:A699"/>
    <mergeCell ref="B698:B699"/>
    <mergeCell ref="E698:E699"/>
    <mergeCell ref="A694:A695"/>
    <mergeCell ref="B694:B695"/>
    <mergeCell ref="E694:E695"/>
    <mergeCell ref="A696:A697"/>
    <mergeCell ref="B696:B697"/>
    <mergeCell ref="A692:A693"/>
    <mergeCell ref="B692:B693"/>
    <mergeCell ref="F692:F693"/>
    <mergeCell ref="G692:G693"/>
    <mergeCell ref="F688:F689"/>
    <mergeCell ref="G688:G689"/>
    <mergeCell ref="A690:A691"/>
    <mergeCell ref="B690:B691"/>
    <mergeCell ref="E690:E691"/>
    <mergeCell ref="A686:A687"/>
    <mergeCell ref="B686:B687"/>
    <mergeCell ref="E686:E687"/>
    <mergeCell ref="A688:A689"/>
    <mergeCell ref="B688:B689"/>
    <mergeCell ref="A684:A685"/>
    <mergeCell ref="B684:B685"/>
    <mergeCell ref="F684:F685"/>
    <mergeCell ref="G684:G685"/>
    <mergeCell ref="F680:F681"/>
    <mergeCell ref="G680:G681"/>
    <mergeCell ref="A682:A683"/>
    <mergeCell ref="B682:B683"/>
    <mergeCell ref="E682:E683"/>
    <mergeCell ref="A678:A679"/>
    <mergeCell ref="B678:B679"/>
    <mergeCell ref="E678:E679"/>
    <mergeCell ref="A680:A681"/>
    <mergeCell ref="B680:B681"/>
    <mergeCell ref="A676:A677"/>
    <mergeCell ref="B676:B677"/>
    <mergeCell ref="F676:F677"/>
    <mergeCell ref="G676:G677"/>
    <mergeCell ref="F672:F673"/>
    <mergeCell ref="G672:G673"/>
    <mergeCell ref="A674:A675"/>
    <mergeCell ref="B674:B675"/>
    <mergeCell ref="E674:E675"/>
    <mergeCell ref="A670:A671"/>
    <mergeCell ref="B670:B671"/>
    <mergeCell ref="E670:E671"/>
    <mergeCell ref="A672:A673"/>
    <mergeCell ref="B672:B673"/>
    <mergeCell ref="F666:F667"/>
    <mergeCell ref="G666:G667"/>
    <mergeCell ref="A668:A669"/>
    <mergeCell ref="B668:B669"/>
    <mergeCell ref="F668:F669"/>
    <mergeCell ref="G668:G669"/>
    <mergeCell ref="A664:A665"/>
    <mergeCell ref="B664:B665"/>
    <mergeCell ref="E664:E665"/>
    <mergeCell ref="A666:A667"/>
    <mergeCell ref="B666:B667"/>
    <mergeCell ref="A662:A663"/>
    <mergeCell ref="B662:B663"/>
    <mergeCell ref="F662:F663"/>
    <mergeCell ref="G662:G663"/>
    <mergeCell ref="A660:A661"/>
    <mergeCell ref="B660:B661"/>
    <mergeCell ref="F660:F661"/>
    <mergeCell ref="G660:G661"/>
    <mergeCell ref="F656:F657"/>
    <mergeCell ref="G656:G657"/>
    <mergeCell ref="A658:A659"/>
    <mergeCell ref="B658:B659"/>
    <mergeCell ref="E658:E659"/>
    <mergeCell ref="A654:A655"/>
    <mergeCell ref="B654:B655"/>
    <mergeCell ref="E654:E655"/>
    <mergeCell ref="A656:A657"/>
    <mergeCell ref="B656:B657"/>
    <mergeCell ref="A652:A653"/>
    <mergeCell ref="B652:B653"/>
    <mergeCell ref="F652:F653"/>
    <mergeCell ref="G652:G653"/>
    <mergeCell ref="F648:F649"/>
    <mergeCell ref="G648:G649"/>
    <mergeCell ref="A650:A651"/>
    <mergeCell ref="B650:B651"/>
    <mergeCell ref="E650:E651"/>
    <mergeCell ref="A646:A647"/>
    <mergeCell ref="B646:B647"/>
    <mergeCell ref="E646:E647"/>
    <mergeCell ref="A648:A649"/>
    <mergeCell ref="B648:B649"/>
    <mergeCell ref="A644:A645"/>
    <mergeCell ref="B644:B645"/>
    <mergeCell ref="F644:F645"/>
    <mergeCell ref="G644:G645"/>
    <mergeCell ref="F640:F641"/>
    <mergeCell ref="G640:G641"/>
    <mergeCell ref="A642:A643"/>
    <mergeCell ref="B642:B643"/>
    <mergeCell ref="E642:E643"/>
    <mergeCell ref="A638:A639"/>
    <mergeCell ref="B638:B639"/>
    <mergeCell ref="E638:E639"/>
    <mergeCell ref="A640:A641"/>
    <mergeCell ref="B640:B641"/>
    <mergeCell ref="A636:A637"/>
    <mergeCell ref="B636:B637"/>
    <mergeCell ref="F636:F637"/>
    <mergeCell ref="G636:G637"/>
    <mergeCell ref="F632:F633"/>
    <mergeCell ref="G632:G633"/>
    <mergeCell ref="A634:A635"/>
    <mergeCell ref="B634:B635"/>
    <mergeCell ref="E634:E635"/>
    <mergeCell ref="A630:A631"/>
    <mergeCell ref="B630:B631"/>
    <mergeCell ref="E630:E631"/>
    <mergeCell ref="A632:A633"/>
    <mergeCell ref="B632:B633"/>
    <mergeCell ref="A628:A629"/>
    <mergeCell ref="B628:B629"/>
    <mergeCell ref="F628:F629"/>
    <mergeCell ref="G628:G629"/>
    <mergeCell ref="F624:F625"/>
    <mergeCell ref="G624:G625"/>
    <mergeCell ref="A626:A627"/>
    <mergeCell ref="B626:B627"/>
    <mergeCell ref="E626:E627"/>
    <mergeCell ref="A622:A623"/>
    <mergeCell ref="B622:B623"/>
    <mergeCell ref="E622:E623"/>
    <mergeCell ref="A624:A625"/>
    <mergeCell ref="B624:B625"/>
    <mergeCell ref="F618:F619"/>
    <mergeCell ref="G618:G619"/>
    <mergeCell ref="A620:A621"/>
    <mergeCell ref="B620:B621"/>
    <mergeCell ref="F620:F621"/>
    <mergeCell ref="G620:G621"/>
    <mergeCell ref="A616:A617"/>
    <mergeCell ref="B616:B617"/>
    <mergeCell ref="E616:E617"/>
    <mergeCell ref="A618:A619"/>
    <mergeCell ref="B618:B619"/>
    <mergeCell ref="A614:A615"/>
    <mergeCell ref="B614:B615"/>
    <mergeCell ref="F614:F615"/>
    <mergeCell ref="G614:G615"/>
    <mergeCell ref="A612:A613"/>
    <mergeCell ref="B612:B613"/>
    <mergeCell ref="F612:F613"/>
    <mergeCell ref="G612:G613"/>
    <mergeCell ref="A610:A611"/>
    <mergeCell ref="B610:B611"/>
    <mergeCell ref="F610:F611"/>
    <mergeCell ref="G610:G611"/>
    <mergeCell ref="A608:A609"/>
    <mergeCell ref="B608:B609"/>
    <mergeCell ref="F608:F609"/>
    <mergeCell ref="G608:G609"/>
    <mergeCell ref="F604:F605"/>
    <mergeCell ref="G604:G605"/>
    <mergeCell ref="A606:A607"/>
    <mergeCell ref="B606:B607"/>
    <mergeCell ref="E606:E607"/>
    <mergeCell ref="A602:A603"/>
    <mergeCell ref="B602:B603"/>
    <mergeCell ref="E602:E603"/>
    <mergeCell ref="A604:A605"/>
    <mergeCell ref="B604:B605"/>
    <mergeCell ref="A600:A601"/>
    <mergeCell ref="B600:B601"/>
    <mergeCell ref="F600:F601"/>
    <mergeCell ref="G600:G601"/>
    <mergeCell ref="F596:F597"/>
    <mergeCell ref="G596:G597"/>
    <mergeCell ref="A598:A599"/>
    <mergeCell ref="B598:B599"/>
    <mergeCell ref="E598:E599"/>
    <mergeCell ref="A594:A595"/>
    <mergeCell ref="B594:B595"/>
    <mergeCell ref="E594:E595"/>
    <mergeCell ref="A596:A597"/>
    <mergeCell ref="B596:B597"/>
    <mergeCell ref="A592:A593"/>
    <mergeCell ref="B592:B593"/>
    <mergeCell ref="F592:F593"/>
    <mergeCell ref="G592:G593"/>
    <mergeCell ref="F588:F589"/>
    <mergeCell ref="G588:G589"/>
    <mergeCell ref="A590:A591"/>
    <mergeCell ref="B590:B591"/>
    <mergeCell ref="E590:E591"/>
    <mergeCell ref="A586:A587"/>
    <mergeCell ref="B586:B587"/>
    <mergeCell ref="E586:E587"/>
    <mergeCell ref="A588:A589"/>
    <mergeCell ref="B588:B589"/>
    <mergeCell ref="A584:A585"/>
    <mergeCell ref="B584:B585"/>
    <mergeCell ref="F584:F585"/>
    <mergeCell ref="G584:G585"/>
    <mergeCell ref="F580:F581"/>
    <mergeCell ref="G580:G581"/>
    <mergeCell ref="A582:A583"/>
    <mergeCell ref="B582:B583"/>
    <mergeCell ref="E582:E583"/>
    <mergeCell ref="A578:A579"/>
    <mergeCell ref="B578:B579"/>
    <mergeCell ref="E578:E579"/>
    <mergeCell ref="A580:A581"/>
    <mergeCell ref="B580:B581"/>
    <mergeCell ref="A576:A577"/>
    <mergeCell ref="B576:B577"/>
    <mergeCell ref="F576:F577"/>
    <mergeCell ref="G576:G577"/>
    <mergeCell ref="F572:F573"/>
    <mergeCell ref="G572:G573"/>
    <mergeCell ref="A574:A575"/>
    <mergeCell ref="B574:B575"/>
    <mergeCell ref="E574:E575"/>
    <mergeCell ref="A570:A571"/>
    <mergeCell ref="B570:B571"/>
    <mergeCell ref="E570:E571"/>
    <mergeCell ref="A572:A573"/>
    <mergeCell ref="B572:B573"/>
    <mergeCell ref="A568:A569"/>
    <mergeCell ref="B568:B569"/>
    <mergeCell ref="F568:F569"/>
    <mergeCell ref="G568:G569"/>
    <mergeCell ref="F564:F565"/>
    <mergeCell ref="G564:G565"/>
    <mergeCell ref="A566:A567"/>
    <mergeCell ref="B566:B567"/>
    <mergeCell ref="E566:E567"/>
    <mergeCell ref="A562:A563"/>
    <mergeCell ref="B562:B563"/>
    <mergeCell ref="E562:E563"/>
    <mergeCell ref="A564:A565"/>
    <mergeCell ref="B564:B565"/>
    <mergeCell ref="A560:A561"/>
    <mergeCell ref="B560:B561"/>
    <mergeCell ref="F560:F561"/>
    <mergeCell ref="G560:G561"/>
    <mergeCell ref="F556:F557"/>
    <mergeCell ref="G556:G557"/>
    <mergeCell ref="A558:A559"/>
    <mergeCell ref="B558:B559"/>
    <mergeCell ref="E558:E559"/>
    <mergeCell ref="A554:A555"/>
    <mergeCell ref="B554:B555"/>
    <mergeCell ref="E554:E555"/>
    <mergeCell ref="A556:A557"/>
    <mergeCell ref="B556:B557"/>
    <mergeCell ref="F550:F551"/>
    <mergeCell ref="G550:G551"/>
    <mergeCell ref="A552:A553"/>
    <mergeCell ref="B552:B553"/>
    <mergeCell ref="F552:F553"/>
    <mergeCell ref="G552:G553"/>
    <mergeCell ref="A548:A549"/>
    <mergeCell ref="B548:B549"/>
    <mergeCell ref="E548:E549"/>
    <mergeCell ref="A550:A551"/>
    <mergeCell ref="B550:B551"/>
    <mergeCell ref="F544:F545"/>
    <mergeCell ref="G544:G545"/>
    <mergeCell ref="A546:A547"/>
    <mergeCell ref="B546:B547"/>
    <mergeCell ref="F546:F547"/>
    <mergeCell ref="G546:G547"/>
    <mergeCell ref="A542:A543"/>
    <mergeCell ref="B542:B543"/>
    <mergeCell ref="E542:E543"/>
    <mergeCell ref="A544:A545"/>
    <mergeCell ref="B544:B545"/>
    <mergeCell ref="A540:A541"/>
    <mergeCell ref="B540:B541"/>
    <mergeCell ref="F540:F541"/>
    <mergeCell ref="G540:G541"/>
    <mergeCell ref="F536:F537"/>
    <mergeCell ref="G536:G537"/>
    <mergeCell ref="A538:A539"/>
    <mergeCell ref="B538:B539"/>
    <mergeCell ref="E538:E539"/>
    <mergeCell ref="A534:A535"/>
    <mergeCell ref="B534:B535"/>
    <mergeCell ref="E534:E535"/>
    <mergeCell ref="A536:A537"/>
    <mergeCell ref="B536:B537"/>
    <mergeCell ref="A532:A533"/>
    <mergeCell ref="B532:B533"/>
    <mergeCell ref="F532:F533"/>
    <mergeCell ref="G532:G533"/>
    <mergeCell ref="A530:A531"/>
    <mergeCell ref="B530:B531"/>
    <mergeCell ref="F530:F531"/>
    <mergeCell ref="G530:G531"/>
    <mergeCell ref="F526:F527"/>
    <mergeCell ref="G526:G527"/>
    <mergeCell ref="A528:A529"/>
    <mergeCell ref="B528:B529"/>
    <mergeCell ref="E528:E529"/>
    <mergeCell ref="A524:A525"/>
    <mergeCell ref="B524:B525"/>
    <mergeCell ref="E524:E525"/>
    <mergeCell ref="A526:A527"/>
    <mergeCell ref="B526:B527"/>
    <mergeCell ref="A522:A523"/>
    <mergeCell ref="B522:B523"/>
    <mergeCell ref="F522:F523"/>
    <mergeCell ref="G522:G523"/>
    <mergeCell ref="F518:F519"/>
    <mergeCell ref="G518:G519"/>
    <mergeCell ref="A520:A521"/>
    <mergeCell ref="B520:B521"/>
    <mergeCell ref="E520:E521"/>
    <mergeCell ref="A516:A517"/>
    <mergeCell ref="B516:B517"/>
    <mergeCell ref="E516:E517"/>
    <mergeCell ref="A518:A519"/>
    <mergeCell ref="B518:B519"/>
    <mergeCell ref="A514:A515"/>
    <mergeCell ref="B514:B515"/>
    <mergeCell ref="F514:F515"/>
    <mergeCell ref="G514:G515"/>
    <mergeCell ref="A512:A513"/>
    <mergeCell ref="B512:B513"/>
    <mergeCell ref="F512:F513"/>
    <mergeCell ref="G512:G513"/>
    <mergeCell ref="A510:A511"/>
    <mergeCell ref="B510:B511"/>
    <mergeCell ref="F510:F511"/>
    <mergeCell ref="G510:G511"/>
    <mergeCell ref="F506:F507"/>
    <mergeCell ref="G506:G507"/>
    <mergeCell ref="A508:A509"/>
    <mergeCell ref="B508:B509"/>
    <mergeCell ref="E508:E509"/>
    <mergeCell ref="A504:A505"/>
    <mergeCell ref="B504:B505"/>
    <mergeCell ref="E504:E505"/>
    <mergeCell ref="A506:A507"/>
    <mergeCell ref="B506:B507"/>
    <mergeCell ref="A502:A503"/>
    <mergeCell ref="B502:B503"/>
    <mergeCell ref="F502:F503"/>
    <mergeCell ref="G502:G503"/>
    <mergeCell ref="F498:F499"/>
    <mergeCell ref="G498:G499"/>
    <mergeCell ref="A500:A501"/>
    <mergeCell ref="B500:B501"/>
    <mergeCell ref="E500:E501"/>
    <mergeCell ref="A496:A497"/>
    <mergeCell ref="B496:B497"/>
    <mergeCell ref="E496:E497"/>
    <mergeCell ref="A498:A499"/>
    <mergeCell ref="B498:B499"/>
    <mergeCell ref="A494:A495"/>
    <mergeCell ref="B494:B495"/>
    <mergeCell ref="B488:B489"/>
    <mergeCell ref="F488:F489"/>
    <mergeCell ref="G488:G489"/>
    <mergeCell ref="F494:F495"/>
    <mergeCell ref="G494:G495"/>
    <mergeCell ref="A492:A493"/>
    <mergeCell ref="B492:B493"/>
    <mergeCell ref="F492:F493"/>
    <mergeCell ref="G492:G493"/>
    <mergeCell ref="G484:G485"/>
    <mergeCell ref="A486:A487"/>
    <mergeCell ref="B486:B487"/>
    <mergeCell ref="F486:F487"/>
    <mergeCell ref="G486:G487"/>
    <mergeCell ref="A490:A491"/>
    <mergeCell ref="B490:B491"/>
    <mergeCell ref="F490:F491"/>
    <mergeCell ref="G490:G491"/>
    <mergeCell ref="A488:A489"/>
    <mergeCell ref="A482:A483"/>
    <mergeCell ref="B482:B483"/>
    <mergeCell ref="E482:E483"/>
    <mergeCell ref="A484:A485"/>
    <mergeCell ref="B484:B485"/>
    <mergeCell ref="F478:F479"/>
    <mergeCell ref="F484:F485"/>
    <mergeCell ref="G478:G479"/>
    <mergeCell ref="A480:A481"/>
    <mergeCell ref="B480:B481"/>
    <mergeCell ref="F480:F481"/>
    <mergeCell ref="G480:G481"/>
    <mergeCell ref="A476:A477"/>
    <mergeCell ref="B476:B477"/>
    <mergeCell ref="E476:E477"/>
    <mergeCell ref="A478:A479"/>
    <mergeCell ref="B478:B479"/>
    <mergeCell ref="A474:A475"/>
    <mergeCell ref="B474:B475"/>
    <mergeCell ref="F474:F475"/>
    <mergeCell ref="G474:G475"/>
    <mergeCell ref="F470:F471"/>
    <mergeCell ref="G470:G471"/>
    <mergeCell ref="A472:A473"/>
    <mergeCell ref="B472:B473"/>
    <mergeCell ref="E472:E473"/>
    <mergeCell ref="A468:A469"/>
    <mergeCell ref="B468:B469"/>
    <mergeCell ref="E468:E469"/>
    <mergeCell ref="A470:A471"/>
    <mergeCell ref="B470:B471"/>
    <mergeCell ref="A466:A467"/>
    <mergeCell ref="B466:B467"/>
    <mergeCell ref="F466:F467"/>
    <mergeCell ref="G466:G467"/>
    <mergeCell ref="F462:F463"/>
    <mergeCell ref="G462:G463"/>
    <mergeCell ref="A464:A465"/>
    <mergeCell ref="B464:B465"/>
    <mergeCell ref="E464:E465"/>
    <mergeCell ref="A460:A461"/>
    <mergeCell ref="B460:B461"/>
    <mergeCell ref="E460:E461"/>
    <mergeCell ref="A462:A463"/>
    <mergeCell ref="B462:B463"/>
    <mergeCell ref="A458:A459"/>
    <mergeCell ref="B458:B459"/>
    <mergeCell ref="F458:F459"/>
    <mergeCell ref="G458:G459"/>
    <mergeCell ref="F454:F455"/>
    <mergeCell ref="G454:G455"/>
    <mergeCell ref="A456:A457"/>
    <mergeCell ref="B456:B457"/>
    <mergeCell ref="E456:E457"/>
    <mergeCell ref="G448:G449"/>
    <mergeCell ref="A452:A453"/>
    <mergeCell ref="B452:B453"/>
    <mergeCell ref="E452:E453"/>
    <mergeCell ref="A454:A455"/>
    <mergeCell ref="B454:B455"/>
    <mergeCell ref="A450:A451"/>
    <mergeCell ref="B450:B451"/>
    <mergeCell ref="G444:G445"/>
    <mergeCell ref="A446:A447"/>
    <mergeCell ref="B446:B447"/>
    <mergeCell ref="F446:F447"/>
    <mergeCell ref="G446:G447"/>
    <mergeCell ref="F450:F451"/>
    <mergeCell ref="G450:G451"/>
    <mergeCell ref="A448:A449"/>
    <mergeCell ref="B448:B449"/>
    <mergeCell ref="F448:F449"/>
    <mergeCell ref="A442:A443"/>
    <mergeCell ref="B442:B443"/>
    <mergeCell ref="E442:E443"/>
    <mergeCell ref="A444:A445"/>
    <mergeCell ref="B444:B445"/>
    <mergeCell ref="F438:F439"/>
    <mergeCell ref="F444:F445"/>
    <mergeCell ref="G438:G439"/>
    <mergeCell ref="A440:A441"/>
    <mergeCell ref="B440:B441"/>
    <mergeCell ref="F440:F441"/>
    <mergeCell ref="G440:G441"/>
    <mergeCell ref="A436:A437"/>
    <mergeCell ref="B436:B437"/>
    <mergeCell ref="E436:E437"/>
    <mergeCell ref="A438:A439"/>
    <mergeCell ref="B438:B439"/>
    <mergeCell ref="A434:A435"/>
    <mergeCell ref="B434:B435"/>
    <mergeCell ref="F434:F435"/>
    <mergeCell ref="G434:G435"/>
    <mergeCell ref="F430:F431"/>
    <mergeCell ref="G430:G431"/>
    <mergeCell ref="A432:A433"/>
    <mergeCell ref="B432:B433"/>
    <mergeCell ref="E432:E433"/>
    <mergeCell ref="A428:A429"/>
    <mergeCell ref="B428:B429"/>
    <mergeCell ref="E428:E429"/>
    <mergeCell ref="A430:A431"/>
    <mergeCell ref="B430:B431"/>
    <mergeCell ref="A426:A427"/>
    <mergeCell ref="B426:B427"/>
    <mergeCell ref="F426:F427"/>
    <mergeCell ref="G426:G427"/>
    <mergeCell ref="F422:F423"/>
    <mergeCell ref="G422:G423"/>
    <mergeCell ref="A424:A425"/>
    <mergeCell ref="B424:B425"/>
    <mergeCell ref="F424:F425"/>
    <mergeCell ref="G424:G425"/>
    <mergeCell ref="A420:A421"/>
    <mergeCell ref="B420:B421"/>
    <mergeCell ref="E420:E421"/>
    <mergeCell ref="A422:A423"/>
    <mergeCell ref="B422:B423"/>
    <mergeCell ref="A418:A419"/>
    <mergeCell ref="B418:B419"/>
    <mergeCell ref="F418:F419"/>
    <mergeCell ref="G418:G419"/>
    <mergeCell ref="F414:F415"/>
    <mergeCell ref="G414:G415"/>
    <mergeCell ref="A416:A417"/>
    <mergeCell ref="B416:B417"/>
    <mergeCell ref="E416:E417"/>
    <mergeCell ref="A412:A413"/>
    <mergeCell ref="B412:B413"/>
    <mergeCell ref="E412:E413"/>
    <mergeCell ref="A414:A415"/>
    <mergeCell ref="B414:B415"/>
    <mergeCell ref="A410:A411"/>
    <mergeCell ref="B410:B411"/>
    <mergeCell ref="F410:F411"/>
    <mergeCell ref="G410:G411"/>
    <mergeCell ref="F406:F407"/>
    <mergeCell ref="G406:G407"/>
    <mergeCell ref="A408:A409"/>
    <mergeCell ref="B408:B409"/>
    <mergeCell ref="E408:E409"/>
    <mergeCell ref="A404:A405"/>
    <mergeCell ref="B404:B405"/>
    <mergeCell ref="E404:E405"/>
    <mergeCell ref="A406:A407"/>
    <mergeCell ref="B406:B407"/>
    <mergeCell ref="F400:F401"/>
    <mergeCell ref="G400:G401"/>
    <mergeCell ref="A402:A403"/>
    <mergeCell ref="B402:B403"/>
    <mergeCell ref="F402:F403"/>
    <mergeCell ref="G402:G403"/>
    <mergeCell ref="A398:A399"/>
    <mergeCell ref="B398:B399"/>
    <mergeCell ref="E398:E399"/>
    <mergeCell ref="A400:A401"/>
    <mergeCell ref="B400:B401"/>
    <mergeCell ref="A396:A397"/>
    <mergeCell ref="B396:B397"/>
    <mergeCell ref="F396:F397"/>
    <mergeCell ref="G396:G397"/>
    <mergeCell ref="F392:F393"/>
    <mergeCell ref="G392:G393"/>
    <mergeCell ref="A394:A395"/>
    <mergeCell ref="B394:B395"/>
    <mergeCell ref="E394:E395"/>
    <mergeCell ref="A390:A391"/>
    <mergeCell ref="B390:B391"/>
    <mergeCell ref="E390:E391"/>
    <mergeCell ref="A392:A393"/>
    <mergeCell ref="B392:B393"/>
    <mergeCell ref="A388:A389"/>
    <mergeCell ref="B388:B389"/>
    <mergeCell ref="F388:F389"/>
    <mergeCell ref="G388:G389"/>
    <mergeCell ref="F384:F385"/>
    <mergeCell ref="G384:G385"/>
    <mergeCell ref="A386:A387"/>
    <mergeCell ref="B386:B387"/>
    <mergeCell ref="E386:E387"/>
    <mergeCell ref="A382:A383"/>
    <mergeCell ref="B382:B383"/>
    <mergeCell ref="E382:E383"/>
    <mergeCell ref="A384:A385"/>
    <mergeCell ref="B384:B385"/>
    <mergeCell ref="A380:A381"/>
    <mergeCell ref="B380:B381"/>
    <mergeCell ref="F380:F381"/>
    <mergeCell ref="G380:G381"/>
    <mergeCell ref="F376:F377"/>
    <mergeCell ref="G376:G377"/>
    <mergeCell ref="A378:A379"/>
    <mergeCell ref="B378:B379"/>
    <mergeCell ref="E378:E379"/>
    <mergeCell ref="A374:A375"/>
    <mergeCell ref="B374:B375"/>
    <mergeCell ref="E374:E375"/>
    <mergeCell ref="A376:A377"/>
    <mergeCell ref="B376:B377"/>
    <mergeCell ref="A372:A373"/>
    <mergeCell ref="B372:B373"/>
    <mergeCell ref="F372:F373"/>
    <mergeCell ref="G372:G373"/>
    <mergeCell ref="F368:F369"/>
    <mergeCell ref="G368:G369"/>
    <mergeCell ref="A370:A371"/>
    <mergeCell ref="B370:B371"/>
    <mergeCell ref="E370:E371"/>
    <mergeCell ref="A366:A367"/>
    <mergeCell ref="B366:B367"/>
    <mergeCell ref="E366:E367"/>
    <mergeCell ref="A368:A369"/>
    <mergeCell ref="B368:B369"/>
    <mergeCell ref="A364:A365"/>
    <mergeCell ref="B364:B365"/>
    <mergeCell ref="F364:F365"/>
    <mergeCell ref="G364:G365"/>
    <mergeCell ref="F360:F361"/>
    <mergeCell ref="G360:G361"/>
    <mergeCell ref="A362:A363"/>
    <mergeCell ref="B362:B363"/>
    <mergeCell ref="F362:F363"/>
    <mergeCell ref="G362:G363"/>
    <mergeCell ref="A358:A359"/>
    <mergeCell ref="B358:B359"/>
    <mergeCell ref="E358:E359"/>
    <mergeCell ref="A360:A361"/>
    <mergeCell ref="B360:B361"/>
    <mergeCell ref="A356:A357"/>
    <mergeCell ref="B356:B357"/>
    <mergeCell ref="F356:F357"/>
    <mergeCell ref="G356:G357"/>
    <mergeCell ref="F352:F353"/>
    <mergeCell ref="G352:G353"/>
    <mergeCell ref="A354:A355"/>
    <mergeCell ref="B354:B355"/>
    <mergeCell ref="E354:E355"/>
    <mergeCell ref="A350:A351"/>
    <mergeCell ref="B350:B351"/>
    <mergeCell ref="E350:E351"/>
    <mergeCell ref="A352:A353"/>
    <mergeCell ref="B352:B353"/>
    <mergeCell ref="A348:A349"/>
    <mergeCell ref="B348:B349"/>
    <mergeCell ref="F348:F349"/>
    <mergeCell ref="G348:G349"/>
    <mergeCell ref="F344:F345"/>
    <mergeCell ref="G344:G345"/>
    <mergeCell ref="A346:A347"/>
    <mergeCell ref="B346:B347"/>
    <mergeCell ref="E346:E347"/>
    <mergeCell ref="A342:A343"/>
    <mergeCell ref="B342:B343"/>
    <mergeCell ref="E342:E343"/>
    <mergeCell ref="A344:A345"/>
    <mergeCell ref="B344:B345"/>
    <mergeCell ref="A340:A341"/>
    <mergeCell ref="B340:B341"/>
    <mergeCell ref="F340:F341"/>
    <mergeCell ref="G340:G341"/>
    <mergeCell ref="F336:F337"/>
    <mergeCell ref="G336:G337"/>
    <mergeCell ref="A338:A339"/>
    <mergeCell ref="B338:B339"/>
    <mergeCell ref="E338:E339"/>
    <mergeCell ref="A334:A335"/>
    <mergeCell ref="B334:B335"/>
    <mergeCell ref="E334:E335"/>
    <mergeCell ref="A336:A337"/>
    <mergeCell ref="B336:B337"/>
    <mergeCell ref="F330:F331"/>
    <mergeCell ref="G330:G331"/>
    <mergeCell ref="A332:A333"/>
    <mergeCell ref="B332:B333"/>
    <mergeCell ref="F332:F333"/>
    <mergeCell ref="G332:G333"/>
    <mergeCell ref="A328:A329"/>
    <mergeCell ref="B328:B329"/>
    <mergeCell ref="E328:E329"/>
    <mergeCell ref="A330:A331"/>
    <mergeCell ref="B330:B331"/>
    <mergeCell ref="A326:A327"/>
    <mergeCell ref="B326:B327"/>
    <mergeCell ref="F326:F327"/>
    <mergeCell ref="G326:G327"/>
    <mergeCell ref="F322:F323"/>
    <mergeCell ref="G322:G323"/>
    <mergeCell ref="A324:A325"/>
    <mergeCell ref="B324:B325"/>
    <mergeCell ref="E324:E325"/>
    <mergeCell ref="A320:A321"/>
    <mergeCell ref="B320:B321"/>
    <mergeCell ref="E320:E321"/>
    <mergeCell ref="A322:A323"/>
    <mergeCell ref="B322:B323"/>
    <mergeCell ref="A318:A319"/>
    <mergeCell ref="B318:B319"/>
    <mergeCell ref="F318:F319"/>
    <mergeCell ref="G318:G319"/>
    <mergeCell ref="F314:F315"/>
    <mergeCell ref="G314:G315"/>
    <mergeCell ref="A316:A317"/>
    <mergeCell ref="B316:B317"/>
    <mergeCell ref="E316:E317"/>
    <mergeCell ref="A312:A313"/>
    <mergeCell ref="B312:B313"/>
    <mergeCell ref="E312:E313"/>
    <mergeCell ref="A314:A315"/>
    <mergeCell ref="B314:B315"/>
    <mergeCell ref="A310:A311"/>
    <mergeCell ref="B310:B311"/>
    <mergeCell ref="F310:F311"/>
    <mergeCell ref="G310:G311"/>
    <mergeCell ref="F306:F307"/>
    <mergeCell ref="G306:G307"/>
    <mergeCell ref="A308:A309"/>
    <mergeCell ref="B308:B309"/>
    <mergeCell ref="E308:E309"/>
    <mergeCell ref="A304:A305"/>
    <mergeCell ref="B304:B305"/>
    <mergeCell ref="E304:E305"/>
    <mergeCell ref="A306:A307"/>
    <mergeCell ref="B306:B307"/>
    <mergeCell ref="A302:A303"/>
    <mergeCell ref="B302:B303"/>
    <mergeCell ref="F302:F303"/>
    <mergeCell ref="G302:G303"/>
    <mergeCell ref="F298:F299"/>
    <mergeCell ref="G298:G299"/>
    <mergeCell ref="A300:A301"/>
    <mergeCell ref="B300:B301"/>
    <mergeCell ref="E300:E301"/>
    <mergeCell ref="A296:A297"/>
    <mergeCell ref="B296:B297"/>
    <mergeCell ref="E296:E297"/>
    <mergeCell ref="A298:A299"/>
    <mergeCell ref="B298:B299"/>
    <mergeCell ref="F292:F293"/>
    <mergeCell ref="G292:G293"/>
    <mergeCell ref="A294:A295"/>
    <mergeCell ref="B294:B295"/>
    <mergeCell ref="F294:F295"/>
    <mergeCell ref="G294:G295"/>
    <mergeCell ref="A290:A291"/>
    <mergeCell ref="B290:B291"/>
    <mergeCell ref="E290:E291"/>
    <mergeCell ref="A292:A293"/>
    <mergeCell ref="B292:B293"/>
    <mergeCell ref="A288:A289"/>
    <mergeCell ref="B288:B289"/>
    <mergeCell ref="F288:F289"/>
    <mergeCell ref="G288:G289"/>
    <mergeCell ref="F284:F285"/>
    <mergeCell ref="G284:G285"/>
    <mergeCell ref="A286:A287"/>
    <mergeCell ref="B286:B287"/>
    <mergeCell ref="E286:E287"/>
    <mergeCell ref="A282:A283"/>
    <mergeCell ref="B282:B283"/>
    <mergeCell ref="E282:E283"/>
    <mergeCell ref="A284:A285"/>
    <mergeCell ref="B284:B285"/>
    <mergeCell ref="F278:F279"/>
    <mergeCell ref="G278:G279"/>
    <mergeCell ref="A280:A281"/>
    <mergeCell ref="B280:B281"/>
    <mergeCell ref="F280:F281"/>
    <mergeCell ref="G280:G281"/>
    <mergeCell ref="A276:A277"/>
    <mergeCell ref="B276:B277"/>
    <mergeCell ref="E276:E277"/>
    <mergeCell ref="A278:A279"/>
    <mergeCell ref="B278:B279"/>
    <mergeCell ref="A274:A275"/>
    <mergeCell ref="B274:B275"/>
    <mergeCell ref="F274:F275"/>
    <mergeCell ref="G274:G275"/>
    <mergeCell ref="A272:A273"/>
    <mergeCell ref="B272:B273"/>
    <mergeCell ref="F272:F273"/>
    <mergeCell ref="G272:G273"/>
    <mergeCell ref="A270:A271"/>
    <mergeCell ref="B270:B271"/>
    <mergeCell ref="F270:F271"/>
    <mergeCell ref="G270:G271"/>
    <mergeCell ref="F266:F267"/>
    <mergeCell ref="G266:G267"/>
    <mergeCell ref="A268:A269"/>
    <mergeCell ref="B268:B269"/>
    <mergeCell ref="E268:E269"/>
    <mergeCell ref="G260:G261"/>
    <mergeCell ref="A264:A265"/>
    <mergeCell ref="B264:B265"/>
    <mergeCell ref="E264:E265"/>
    <mergeCell ref="A266:A267"/>
    <mergeCell ref="B266:B267"/>
    <mergeCell ref="A262:A263"/>
    <mergeCell ref="B262:B263"/>
    <mergeCell ref="G256:G257"/>
    <mergeCell ref="A258:A259"/>
    <mergeCell ref="B258:B259"/>
    <mergeCell ref="F258:F259"/>
    <mergeCell ref="G258:G259"/>
    <mergeCell ref="F262:F263"/>
    <mergeCell ref="G262:G263"/>
    <mergeCell ref="A260:A261"/>
    <mergeCell ref="B260:B261"/>
    <mergeCell ref="F260:F261"/>
    <mergeCell ref="A254:A255"/>
    <mergeCell ref="B254:B255"/>
    <mergeCell ref="E254:E255"/>
    <mergeCell ref="A256:A257"/>
    <mergeCell ref="B256:B257"/>
    <mergeCell ref="F250:F251"/>
    <mergeCell ref="F256:F257"/>
    <mergeCell ref="A252:A253"/>
    <mergeCell ref="B252:B253"/>
    <mergeCell ref="F252:F253"/>
    <mergeCell ref="G252:G253"/>
    <mergeCell ref="A248:A249"/>
    <mergeCell ref="B248:B249"/>
    <mergeCell ref="E248:E249"/>
    <mergeCell ref="A250:A251"/>
    <mergeCell ref="B250:B251"/>
    <mergeCell ref="G244:G245"/>
    <mergeCell ref="A246:A247"/>
    <mergeCell ref="B246:B247"/>
    <mergeCell ref="F246:F247"/>
    <mergeCell ref="G246:G247"/>
    <mergeCell ref="G250:G251"/>
    <mergeCell ref="A242:A243"/>
    <mergeCell ref="B242:B243"/>
    <mergeCell ref="E242:E243"/>
    <mergeCell ref="A244:A245"/>
    <mergeCell ref="B244:B245"/>
    <mergeCell ref="F238:F239"/>
    <mergeCell ref="F244:F245"/>
    <mergeCell ref="G238:G239"/>
    <mergeCell ref="A240:A241"/>
    <mergeCell ref="B240:B241"/>
    <mergeCell ref="F240:F241"/>
    <mergeCell ref="G240:G241"/>
    <mergeCell ref="A236:A237"/>
    <mergeCell ref="B236:B237"/>
    <mergeCell ref="E236:E237"/>
    <mergeCell ref="A238:A239"/>
    <mergeCell ref="B238:B239"/>
    <mergeCell ref="A234:A235"/>
    <mergeCell ref="B234:B235"/>
    <mergeCell ref="F234:F235"/>
    <mergeCell ref="G234:G235"/>
    <mergeCell ref="A232:A233"/>
    <mergeCell ref="B232:B233"/>
    <mergeCell ref="F232:F233"/>
    <mergeCell ref="G232:G233"/>
    <mergeCell ref="A230:A231"/>
    <mergeCell ref="B230:B231"/>
    <mergeCell ref="F230:F231"/>
    <mergeCell ref="G230:G231"/>
    <mergeCell ref="F226:F227"/>
    <mergeCell ref="G226:G227"/>
    <mergeCell ref="A228:A229"/>
    <mergeCell ref="B228:B229"/>
    <mergeCell ref="F228:F229"/>
    <mergeCell ref="G228:G229"/>
    <mergeCell ref="A224:A225"/>
    <mergeCell ref="B224:B225"/>
    <mergeCell ref="E224:E225"/>
    <mergeCell ref="A226:A227"/>
    <mergeCell ref="B226:B227"/>
    <mergeCell ref="F220:F221"/>
    <mergeCell ref="G220:G221"/>
    <mergeCell ref="A222:A223"/>
    <mergeCell ref="B222:B223"/>
    <mergeCell ref="F222:F223"/>
    <mergeCell ref="G222:G223"/>
    <mergeCell ref="A218:A219"/>
    <mergeCell ref="B218:B219"/>
    <mergeCell ref="E218:E219"/>
    <mergeCell ref="A220:A221"/>
    <mergeCell ref="B220:B221"/>
    <mergeCell ref="A216:A217"/>
    <mergeCell ref="B216:B217"/>
    <mergeCell ref="F216:F217"/>
    <mergeCell ref="G216:G217"/>
    <mergeCell ref="F212:F213"/>
    <mergeCell ref="G212:G213"/>
    <mergeCell ref="A214:A215"/>
    <mergeCell ref="B214:B215"/>
    <mergeCell ref="E214:E215"/>
    <mergeCell ref="A210:A211"/>
    <mergeCell ref="B210:B211"/>
    <mergeCell ref="E210:E211"/>
    <mergeCell ref="A212:A213"/>
    <mergeCell ref="B212:B213"/>
    <mergeCell ref="A208:A209"/>
    <mergeCell ref="B208:B209"/>
    <mergeCell ref="F208:F209"/>
    <mergeCell ref="G208:G209"/>
    <mergeCell ref="A206:A207"/>
    <mergeCell ref="B206:B207"/>
    <mergeCell ref="F206:F207"/>
    <mergeCell ref="G206:G207"/>
    <mergeCell ref="F202:F203"/>
    <mergeCell ref="G202:G203"/>
    <mergeCell ref="A204:A205"/>
    <mergeCell ref="B204:B205"/>
    <mergeCell ref="E204:E205"/>
    <mergeCell ref="A200:A201"/>
    <mergeCell ref="B200:B201"/>
    <mergeCell ref="E200:E201"/>
    <mergeCell ref="A202:A203"/>
    <mergeCell ref="B202:B203"/>
    <mergeCell ref="A198:A199"/>
    <mergeCell ref="B198:B199"/>
    <mergeCell ref="F198:F199"/>
    <mergeCell ref="G198:G199"/>
    <mergeCell ref="A196:A197"/>
    <mergeCell ref="B196:B197"/>
    <mergeCell ref="F196:F197"/>
    <mergeCell ref="G196:G197"/>
    <mergeCell ref="A194:A195"/>
    <mergeCell ref="B194:B195"/>
    <mergeCell ref="F194:F195"/>
    <mergeCell ref="G194:G195"/>
    <mergeCell ref="F190:F191"/>
    <mergeCell ref="G190:G191"/>
    <mergeCell ref="A192:A193"/>
    <mergeCell ref="B192:B193"/>
    <mergeCell ref="E192:E193"/>
    <mergeCell ref="A188:A189"/>
    <mergeCell ref="B188:B189"/>
    <mergeCell ref="E188:E189"/>
    <mergeCell ref="A190:A191"/>
    <mergeCell ref="B190:B191"/>
    <mergeCell ref="A186:A187"/>
    <mergeCell ref="B186:B187"/>
    <mergeCell ref="F186:F187"/>
    <mergeCell ref="G186:G187"/>
    <mergeCell ref="F182:F183"/>
    <mergeCell ref="G182:G183"/>
    <mergeCell ref="A184:A185"/>
    <mergeCell ref="B184:B185"/>
    <mergeCell ref="E184:E185"/>
    <mergeCell ref="A180:A181"/>
    <mergeCell ref="B180:B181"/>
    <mergeCell ref="E180:E181"/>
    <mergeCell ref="A182:A183"/>
    <mergeCell ref="B182:B183"/>
    <mergeCell ref="A178:A179"/>
    <mergeCell ref="B178:B179"/>
    <mergeCell ref="F178:F179"/>
    <mergeCell ref="G178:G179"/>
    <mergeCell ref="F174:F175"/>
    <mergeCell ref="G174:G175"/>
    <mergeCell ref="A176:A177"/>
    <mergeCell ref="B176:B177"/>
    <mergeCell ref="E176:E177"/>
    <mergeCell ref="A172:A173"/>
    <mergeCell ref="B172:B173"/>
    <mergeCell ref="E172:E173"/>
    <mergeCell ref="A174:A175"/>
    <mergeCell ref="B174:B175"/>
    <mergeCell ref="A170:A171"/>
    <mergeCell ref="B170:B171"/>
    <mergeCell ref="F170:F171"/>
    <mergeCell ref="G170:G171"/>
    <mergeCell ref="F166:F167"/>
    <mergeCell ref="G166:G167"/>
    <mergeCell ref="A168:A169"/>
    <mergeCell ref="B168:B169"/>
    <mergeCell ref="E168:E169"/>
    <mergeCell ref="A164:A165"/>
    <mergeCell ref="B164:B165"/>
    <mergeCell ref="E164:E165"/>
    <mergeCell ref="A166:A167"/>
    <mergeCell ref="B166:B167"/>
    <mergeCell ref="A162:A163"/>
    <mergeCell ref="B162:B163"/>
    <mergeCell ref="F162:F163"/>
    <mergeCell ref="G162:G163"/>
    <mergeCell ref="F158:F159"/>
    <mergeCell ref="G158:G159"/>
    <mergeCell ref="A160:A161"/>
    <mergeCell ref="B160:B161"/>
    <mergeCell ref="E160:E161"/>
    <mergeCell ref="A156:A157"/>
    <mergeCell ref="B156:B157"/>
    <mergeCell ref="E156:E157"/>
    <mergeCell ref="A158:A159"/>
    <mergeCell ref="B158:B159"/>
    <mergeCell ref="F152:F153"/>
    <mergeCell ref="G152:G153"/>
    <mergeCell ref="A154:A155"/>
    <mergeCell ref="B154:B155"/>
    <mergeCell ref="F154:F155"/>
    <mergeCell ref="G154:G155"/>
    <mergeCell ref="A150:A151"/>
    <mergeCell ref="B150:B151"/>
    <mergeCell ref="E150:E151"/>
    <mergeCell ref="A152:A153"/>
    <mergeCell ref="B152:B153"/>
    <mergeCell ref="A148:A149"/>
    <mergeCell ref="B148:B149"/>
    <mergeCell ref="F148:F149"/>
    <mergeCell ref="G148:G149"/>
    <mergeCell ref="A146:A147"/>
    <mergeCell ref="B146:B147"/>
    <mergeCell ref="F146:F147"/>
    <mergeCell ref="G146:G147"/>
    <mergeCell ref="F142:F143"/>
    <mergeCell ref="G142:G143"/>
    <mergeCell ref="A144:A145"/>
    <mergeCell ref="B144:B145"/>
    <mergeCell ref="E144:E145"/>
    <mergeCell ref="A140:A141"/>
    <mergeCell ref="B140:B141"/>
    <mergeCell ref="E140:E141"/>
    <mergeCell ref="A142:A143"/>
    <mergeCell ref="B142:B143"/>
    <mergeCell ref="F136:F137"/>
    <mergeCell ref="G136:G137"/>
    <mergeCell ref="A138:A139"/>
    <mergeCell ref="B138:B139"/>
    <mergeCell ref="F138:F139"/>
    <mergeCell ref="G138:G139"/>
    <mergeCell ref="A134:A135"/>
    <mergeCell ref="B134:B135"/>
    <mergeCell ref="E134:E135"/>
    <mergeCell ref="A136:A137"/>
    <mergeCell ref="B136:B137"/>
    <mergeCell ref="A132:A133"/>
    <mergeCell ref="B132:B133"/>
    <mergeCell ref="F132:F133"/>
    <mergeCell ref="G132:G133"/>
    <mergeCell ref="F128:F129"/>
    <mergeCell ref="G128:G129"/>
    <mergeCell ref="A130:A131"/>
    <mergeCell ref="B130:B131"/>
    <mergeCell ref="E130:E131"/>
    <mergeCell ref="A126:A127"/>
    <mergeCell ref="B126:B127"/>
    <mergeCell ref="E126:E127"/>
    <mergeCell ref="A128:A129"/>
    <mergeCell ref="B128:B129"/>
    <mergeCell ref="A124:A125"/>
    <mergeCell ref="B124:B125"/>
    <mergeCell ref="F124:F125"/>
    <mergeCell ref="G124:G125"/>
    <mergeCell ref="A122:A123"/>
    <mergeCell ref="B122:B123"/>
    <mergeCell ref="F122:F123"/>
    <mergeCell ref="G122:G123"/>
    <mergeCell ref="F118:F119"/>
    <mergeCell ref="G118:G119"/>
    <mergeCell ref="A120:A121"/>
    <mergeCell ref="B120:B121"/>
    <mergeCell ref="E120:E121"/>
    <mergeCell ref="A116:A117"/>
    <mergeCell ref="B116:B117"/>
    <mergeCell ref="E116:E117"/>
    <mergeCell ref="A118:A119"/>
    <mergeCell ref="B118:B119"/>
    <mergeCell ref="A114:A115"/>
    <mergeCell ref="B114:B115"/>
    <mergeCell ref="F114:F115"/>
    <mergeCell ref="G114:G115"/>
    <mergeCell ref="F110:F111"/>
    <mergeCell ref="G110:G111"/>
    <mergeCell ref="A112:A113"/>
    <mergeCell ref="B112:B113"/>
    <mergeCell ref="E112:E113"/>
    <mergeCell ref="A108:A109"/>
    <mergeCell ref="B108:B109"/>
    <mergeCell ref="E108:E109"/>
    <mergeCell ref="A110:A111"/>
    <mergeCell ref="B110:B111"/>
    <mergeCell ref="A106:A107"/>
    <mergeCell ref="B106:B107"/>
    <mergeCell ref="F106:F107"/>
    <mergeCell ref="G106:G107"/>
    <mergeCell ref="F102:F103"/>
    <mergeCell ref="G102:G103"/>
    <mergeCell ref="A104:A105"/>
    <mergeCell ref="B104:B105"/>
    <mergeCell ref="E104:E105"/>
    <mergeCell ref="A100:A101"/>
    <mergeCell ref="B100:B101"/>
    <mergeCell ref="E100:E101"/>
    <mergeCell ref="A102:A103"/>
    <mergeCell ref="B102:B103"/>
    <mergeCell ref="A98:A99"/>
    <mergeCell ref="B98:B99"/>
    <mergeCell ref="F98:F99"/>
    <mergeCell ref="G98:G99"/>
    <mergeCell ref="F94:F95"/>
    <mergeCell ref="G94:G95"/>
    <mergeCell ref="A96:A97"/>
    <mergeCell ref="B96:B97"/>
    <mergeCell ref="F96:F97"/>
    <mergeCell ref="G96:G97"/>
    <mergeCell ref="A92:A93"/>
    <mergeCell ref="B92:B93"/>
    <mergeCell ref="E92:E93"/>
    <mergeCell ref="A94:A95"/>
    <mergeCell ref="B94:B95"/>
    <mergeCell ref="A90:A91"/>
    <mergeCell ref="B90:B91"/>
    <mergeCell ref="F90:F91"/>
    <mergeCell ref="G90:G91"/>
    <mergeCell ref="F86:F87"/>
    <mergeCell ref="G86:G87"/>
    <mergeCell ref="A88:A89"/>
    <mergeCell ref="B88:B89"/>
    <mergeCell ref="E88:E89"/>
    <mergeCell ref="A84:A85"/>
    <mergeCell ref="B84:B85"/>
    <mergeCell ref="E84:E85"/>
    <mergeCell ref="A86:A87"/>
    <mergeCell ref="B86:B87"/>
    <mergeCell ref="A82:A83"/>
    <mergeCell ref="B82:B83"/>
    <mergeCell ref="F82:F83"/>
    <mergeCell ref="G82:G83"/>
    <mergeCell ref="F78:F79"/>
    <mergeCell ref="G78:G79"/>
    <mergeCell ref="A80:A81"/>
    <mergeCell ref="B80:B81"/>
    <mergeCell ref="E80:E81"/>
    <mergeCell ref="A76:A77"/>
    <mergeCell ref="B76:B77"/>
    <mergeCell ref="E76:E77"/>
    <mergeCell ref="A78:A79"/>
    <mergeCell ref="B78:B79"/>
    <mergeCell ref="A74:A75"/>
    <mergeCell ref="B74:B75"/>
    <mergeCell ref="F74:F75"/>
    <mergeCell ref="G74:G75"/>
    <mergeCell ref="F70:F71"/>
    <mergeCell ref="G70:G71"/>
    <mergeCell ref="A72:A73"/>
    <mergeCell ref="B72:B73"/>
    <mergeCell ref="E72:E73"/>
    <mergeCell ref="A68:A69"/>
    <mergeCell ref="B68:B69"/>
    <mergeCell ref="E68:E69"/>
    <mergeCell ref="A70:A71"/>
    <mergeCell ref="B70:B71"/>
    <mergeCell ref="A66:A67"/>
    <mergeCell ref="B66:B67"/>
    <mergeCell ref="F66:F67"/>
    <mergeCell ref="G66:G67"/>
    <mergeCell ref="F62:F63"/>
    <mergeCell ref="G62:G63"/>
    <mergeCell ref="A64:A65"/>
    <mergeCell ref="B64:B65"/>
    <mergeCell ref="E64:E65"/>
    <mergeCell ref="A60:A61"/>
    <mergeCell ref="B60:B61"/>
    <mergeCell ref="E60:E61"/>
    <mergeCell ref="A62:A63"/>
    <mergeCell ref="B62:B63"/>
    <mergeCell ref="A58:A59"/>
    <mergeCell ref="B58:B59"/>
    <mergeCell ref="F58:F59"/>
    <mergeCell ref="G58:G59"/>
    <mergeCell ref="A56:A57"/>
    <mergeCell ref="B56:B57"/>
    <mergeCell ref="F56:F57"/>
    <mergeCell ref="G56:G57"/>
    <mergeCell ref="A54:A55"/>
    <mergeCell ref="B54:B55"/>
    <mergeCell ref="F54:F55"/>
    <mergeCell ref="G54:G55"/>
    <mergeCell ref="A52:A53"/>
    <mergeCell ref="B52:B53"/>
    <mergeCell ref="F52:F53"/>
    <mergeCell ref="G52:G53"/>
    <mergeCell ref="F48:F49"/>
    <mergeCell ref="G48:G49"/>
    <mergeCell ref="A50:A51"/>
    <mergeCell ref="B50:B51"/>
    <mergeCell ref="E50:E51"/>
    <mergeCell ref="A46:A47"/>
    <mergeCell ref="B46:B47"/>
    <mergeCell ref="E46:E47"/>
    <mergeCell ref="A48:A49"/>
    <mergeCell ref="B48:B49"/>
    <mergeCell ref="A44:A45"/>
    <mergeCell ref="B44:B45"/>
    <mergeCell ref="F44:F45"/>
    <mergeCell ref="G44:G45"/>
    <mergeCell ref="A42:A43"/>
    <mergeCell ref="B42:B43"/>
    <mergeCell ref="F42:F43"/>
    <mergeCell ref="G42:G43"/>
    <mergeCell ref="F38:F39"/>
    <mergeCell ref="G38:G39"/>
    <mergeCell ref="A40:A41"/>
    <mergeCell ref="B40:B41"/>
    <mergeCell ref="E40:E41"/>
    <mergeCell ref="A36:A37"/>
    <mergeCell ref="B36:B37"/>
    <mergeCell ref="E36:E37"/>
    <mergeCell ref="A38:A39"/>
    <mergeCell ref="B38:B39"/>
    <mergeCell ref="A34:A35"/>
    <mergeCell ref="B34:B35"/>
    <mergeCell ref="F34:F35"/>
    <mergeCell ref="G34:G35"/>
    <mergeCell ref="F30:F31"/>
    <mergeCell ref="G30:G31"/>
    <mergeCell ref="A32:A33"/>
    <mergeCell ref="B32:B33"/>
    <mergeCell ref="E32:E33"/>
    <mergeCell ref="A28:A29"/>
    <mergeCell ref="B28:B29"/>
    <mergeCell ref="E28:E29"/>
    <mergeCell ref="A30:A31"/>
    <mergeCell ref="B30:B31"/>
    <mergeCell ref="A26:A27"/>
    <mergeCell ref="B26:B27"/>
    <mergeCell ref="F26:F27"/>
    <mergeCell ref="G26:G27"/>
    <mergeCell ref="A24:A25"/>
    <mergeCell ref="B24:B25"/>
    <mergeCell ref="F24:F25"/>
    <mergeCell ref="G24:G25"/>
    <mergeCell ref="A22:A23"/>
    <mergeCell ref="B22:B23"/>
    <mergeCell ref="F22:F23"/>
    <mergeCell ref="G22:G23"/>
    <mergeCell ref="F18:F19"/>
    <mergeCell ref="G18:G19"/>
    <mergeCell ref="A20:A21"/>
    <mergeCell ref="B20:B21"/>
    <mergeCell ref="E20:E21"/>
    <mergeCell ref="A16:A17"/>
    <mergeCell ref="B16:B17"/>
    <mergeCell ref="E16:E17"/>
    <mergeCell ref="A18:A19"/>
    <mergeCell ref="B18:B19"/>
    <mergeCell ref="A14:A15"/>
    <mergeCell ref="B14:B15"/>
    <mergeCell ref="F14:F15"/>
    <mergeCell ref="G14:G15"/>
    <mergeCell ref="S4:S5"/>
    <mergeCell ref="A12:A13"/>
    <mergeCell ref="B12:B13"/>
    <mergeCell ref="F12:F13"/>
    <mergeCell ref="G12:G13"/>
    <mergeCell ref="O4:R4"/>
    <mergeCell ref="A10:A11"/>
    <mergeCell ref="B10:B11"/>
    <mergeCell ref="J1:J3"/>
    <mergeCell ref="F3:G3"/>
    <mergeCell ref="A4:A5"/>
    <mergeCell ref="B4:B5"/>
    <mergeCell ref="C4:C5"/>
    <mergeCell ref="J4:N4"/>
    <mergeCell ref="F4:G4"/>
    <mergeCell ref="H4:I4"/>
    <mergeCell ref="B7:B8"/>
    <mergeCell ref="E7:E8"/>
    <mergeCell ref="D4:D5"/>
    <mergeCell ref="E4:E5"/>
    <mergeCell ref="E10:E11"/>
    <mergeCell ref="A7:A8"/>
  </mergeCells>
  <printOptions/>
  <pageMargins left="0.37" right="0.35" top="1" bottom="1" header="0.5" footer="0.5"/>
  <pageSetup fitToHeight="0" fitToWidth="1" orientation="portrait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S943"/>
  <sheetViews>
    <sheetView showGridLines="0" zoomScale="90" zoomScaleNormal="90" zoomScalePageLayoutView="0" workbookViewId="0" topLeftCell="A1">
      <selection activeCell="B6" sqref="B6"/>
    </sheetView>
  </sheetViews>
  <sheetFormatPr defaultColWidth="9.140625" defaultRowHeight="15"/>
  <cols>
    <col min="1" max="1" width="7.7109375" style="31" customWidth="1"/>
    <col min="2" max="2" width="33.7109375" style="31" customWidth="1"/>
    <col min="3" max="3" width="9.28125" style="31" hidden="1" customWidth="1"/>
    <col min="4" max="4" width="11.7109375" style="31" customWidth="1"/>
    <col min="5" max="5" width="5.7109375" style="31" customWidth="1"/>
    <col min="6" max="9" width="10.7109375" style="31" customWidth="1"/>
    <col min="10" max="13" width="12.7109375" style="31" customWidth="1"/>
    <col min="14" max="14" width="15.7109375" style="31" customWidth="1"/>
    <col min="15" max="18" width="12.7109375" style="31" customWidth="1"/>
    <col min="19" max="19" width="16.7109375" style="31" customWidth="1"/>
    <col min="20" max="16384" width="9.140625" style="31" customWidth="1"/>
  </cols>
  <sheetData>
    <row r="1" spans="1:19" s="35" customFormat="1" ht="18">
      <c r="A1" s="32"/>
      <c r="B1" s="77" t="s">
        <v>1327</v>
      </c>
      <c r="C1" s="31"/>
      <c r="D1" s="32"/>
      <c r="E1" s="32"/>
      <c r="F1" s="34"/>
      <c r="G1" s="34"/>
      <c r="H1" s="33"/>
      <c r="I1" s="33"/>
      <c r="J1" s="33"/>
      <c r="K1" s="33"/>
      <c r="L1" s="33"/>
      <c r="M1" s="33"/>
      <c r="N1" s="33"/>
      <c r="S1" s="31"/>
    </row>
    <row r="2" spans="1:19" s="35" customFormat="1" ht="12" customHeight="1">
      <c r="A2" s="32"/>
      <c r="B2" s="33"/>
      <c r="C2" s="31"/>
      <c r="D2" s="32"/>
      <c r="E2" s="32"/>
      <c r="F2" s="34"/>
      <c r="G2" s="34"/>
      <c r="H2" s="33"/>
      <c r="I2" s="33"/>
      <c r="J2" s="33"/>
      <c r="K2" s="33"/>
      <c r="L2" s="33"/>
      <c r="M2" s="33"/>
      <c r="N2" s="33"/>
      <c r="S2" s="31"/>
    </row>
    <row r="3" spans="1:19" s="35" customFormat="1" ht="12" customHeight="1">
      <c r="A3" s="32"/>
      <c r="B3" s="36" t="s">
        <v>728</v>
      </c>
      <c r="C3" s="31"/>
      <c r="D3" s="32"/>
      <c r="E3" s="32"/>
      <c r="F3" s="34"/>
      <c r="G3" s="34"/>
      <c r="H3" s="33"/>
      <c r="I3" s="33"/>
      <c r="J3" s="33"/>
      <c r="K3" s="33"/>
      <c r="L3" s="33"/>
      <c r="M3" s="33"/>
      <c r="N3" s="33"/>
      <c r="S3" s="31"/>
    </row>
    <row r="4" spans="1:19" ht="33.75" customHeight="1">
      <c r="A4" s="122" t="s">
        <v>1</v>
      </c>
      <c r="B4" s="122" t="s">
        <v>2</v>
      </c>
      <c r="C4" s="128"/>
      <c r="D4" s="122" t="s">
        <v>3</v>
      </c>
      <c r="E4" s="122" t="s">
        <v>4</v>
      </c>
      <c r="F4" s="122" t="s">
        <v>729</v>
      </c>
      <c r="G4" s="122"/>
      <c r="H4" s="121" t="s">
        <v>730</v>
      </c>
      <c r="I4" s="121"/>
      <c r="J4" s="118" t="s">
        <v>7</v>
      </c>
      <c r="K4" s="119"/>
      <c r="L4" s="119"/>
      <c r="M4" s="119"/>
      <c r="N4" s="120"/>
      <c r="O4" s="104" t="s">
        <v>731</v>
      </c>
      <c r="P4" s="104"/>
      <c r="Q4" s="104"/>
      <c r="R4" s="104"/>
      <c r="S4" s="108" t="s">
        <v>732</v>
      </c>
    </row>
    <row r="5" spans="1:19" ht="33.75" customHeight="1">
      <c r="A5" s="123"/>
      <c r="B5" s="123"/>
      <c r="C5" s="129"/>
      <c r="D5" s="122"/>
      <c r="E5" s="122"/>
      <c r="F5" s="37" t="s">
        <v>733</v>
      </c>
      <c r="G5" s="37" t="s">
        <v>10</v>
      </c>
      <c r="H5" s="38" t="s">
        <v>11</v>
      </c>
      <c r="I5" s="38" t="s">
        <v>12</v>
      </c>
      <c r="J5" s="38" t="s">
        <v>13</v>
      </c>
      <c r="K5" s="38" t="s">
        <v>14</v>
      </c>
      <c r="L5" s="38" t="s">
        <v>15</v>
      </c>
      <c r="M5" s="38" t="s">
        <v>16</v>
      </c>
      <c r="N5" s="58" t="s">
        <v>1131</v>
      </c>
      <c r="O5" s="8" t="s">
        <v>13</v>
      </c>
      <c r="P5" s="8" t="s">
        <v>14</v>
      </c>
      <c r="Q5" s="8" t="s">
        <v>15</v>
      </c>
      <c r="R5" s="8" t="s">
        <v>16</v>
      </c>
      <c r="S5" s="109"/>
    </row>
    <row r="6" spans="1:19" s="39" customFormat="1" ht="12" customHeight="1">
      <c r="A6" s="10" t="s">
        <v>17</v>
      </c>
      <c r="B6" s="10" t="s">
        <v>18</v>
      </c>
      <c r="C6" s="10"/>
      <c r="D6" s="10" t="s">
        <v>19</v>
      </c>
      <c r="E6" s="10" t="s">
        <v>20</v>
      </c>
      <c r="F6" s="10" t="s">
        <v>21</v>
      </c>
      <c r="G6" s="10" t="s">
        <v>22</v>
      </c>
      <c r="H6" s="10" t="s">
        <v>23</v>
      </c>
      <c r="I6" s="10" t="s">
        <v>24</v>
      </c>
      <c r="J6" s="10" t="s">
        <v>25</v>
      </c>
      <c r="K6" s="10" t="s">
        <v>26</v>
      </c>
      <c r="L6" s="10" t="s">
        <v>27</v>
      </c>
      <c r="M6" s="10" t="s">
        <v>28</v>
      </c>
      <c r="N6" s="10" t="s">
        <v>29</v>
      </c>
      <c r="O6" s="10" t="s">
        <v>30</v>
      </c>
      <c r="P6" s="10" t="s">
        <v>31</v>
      </c>
      <c r="Q6" s="10" t="s">
        <v>32</v>
      </c>
      <c r="R6" s="10" t="s">
        <v>33</v>
      </c>
      <c r="S6" s="10" t="s">
        <v>34</v>
      </c>
    </row>
    <row r="7" spans="1:19" ht="12" customHeight="1">
      <c r="A7" s="116"/>
      <c r="B7" s="124" t="s">
        <v>36</v>
      </c>
      <c r="C7" s="11" t="s">
        <v>37</v>
      </c>
      <c r="D7" s="40" t="s">
        <v>38</v>
      </c>
      <c r="E7" s="126" t="s">
        <v>39</v>
      </c>
      <c r="F7" s="41"/>
      <c r="G7" s="41"/>
      <c r="H7" s="41"/>
      <c r="I7" s="41"/>
      <c r="J7" s="59">
        <f>SUMIF($C$10:$C$935,$C7,J$10:J$935)</f>
        <v>774026</v>
      </c>
      <c r="K7" s="59">
        <f aca="true" t="shared" si="0" ref="K7:M8">SUMIF($C$10:$C$935,$C7,K$10:K$935)</f>
        <v>5003397.775990658</v>
      </c>
      <c r="L7" s="59">
        <f t="shared" si="0"/>
        <v>49470294.953737706</v>
      </c>
      <c r="M7" s="59">
        <f t="shared" si="0"/>
        <v>16235580.869798707</v>
      </c>
      <c r="N7" s="29">
        <f>SUM(J7:M7)</f>
        <v>71483299.59952708</v>
      </c>
      <c r="O7" s="15">
        <f>J7/$N7*100</f>
        <v>1.0828067595317339</v>
      </c>
      <c r="P7" s="15">
        <f aca="true" t="shared" si="1" ref="P7:R19">K7/$N7*100</f>
        <v>6.9993939899547675</v>
      </c>
      <c r="Q7" s="15">
        <f t="shared" si="1"/>
        <v>69.20538815483694</v>
      </c>
      <c r="R7" s="15">
        <f t="shared" si="1"/>
        <v>22.71241109567656</v>
      </c>
      <c r="S7" s="29">
        <f>SUMIF($C$10:$C$935,$C7,S$10:S$935)</f>
        <v>1834390.6231215766</v>
      </c>
    </row>
    <row r="8" spans="1:19" ht="12" customHeight="1">
      <c r="A8" s="117"/>
      <c r="B8" s="125"/>
      <c r="C8" s="11" t="s">
        <v>40</v>
      </c>
      <c r="D8" s="42" t="s">
        <v>41</v>
      </c>
      <c r="E8" s="127"/>
      <c r="F8" s="43"/>
      <c r="G8" s="43"/>
      <c r="H8" s="43"/>
      <c r="I8" s="43"/>
      <c r="J8" s="59">
        <f>SUMIF($C$10:$C$935,$C8,J$10:J$935)</f>
        <v>774026</v>
      </c>
      <c r="K8" s="59">
        <f t="shared" si="0"/>
        <v>5003397.775990658</v>
      </c>
      <c r="L8" s="59">
        <f t="shared" si="0"/>
        <v>49470294.953737706</v>
      </c>
      <c r="M8" s="59">
        <f t="shared" si="0"/>
        <v>16235580.869798707</v>
      </c>
      <c r="N8" s="29">
        <f>SUM(J8:M8)</f>
        <v>71483299.59952708</v>
      </c>
      <c r="O8" s="15">
        <f aca="true" t="shared" si="2" ref="O8:O19">J8/$N8*100</f>
        <v>1.0828067595317339</v>
      </c>
      <c r="P8" s="15">
        <f t="shared" si="1"/>
        <v>6.9993939899547675</v>
      </c>
      <c r="Q8" s="15">
        <f t="shared" si="1"/>
        <v>69.20538815483694</v>
      </c>
      <c r="R8" s="15">
        <f t="shared" si="1"/>
        <v>22.71241109567656</v>
      </c>
      <c r="S8" s="29">
        <f>SUMIF($C$10:$C$935,$C8,S$10:S$935)</f>
        <v>1834380.7380722517</v>
      </c>
    </row>
    <row r="9" spans="1:19" s="39" customFormat="1" ht="12" customHeight="1">
      <c r="A9" s="44"/>
      <c r="B9" s="45"/>
      <c r="C9" s="46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7"/>
    </row>
    <row r="10" spans="1:19" s="54" customFormat="1" ht="12" customHeight="1">
      <c r="A10" s="116">
        <v>1</v>
      </c>
      <c r="B10" s="130" t="s">
        <v>42</v>
      </c>
      <c r="C10" s="18" t="s">
        <v>43</v>
      </c>
      <c r="D10" s="48"/>
      <c r="E10" s="131"/>
      <c r="F10" s="56"/>
      <c r="G10" s="56"/>
      <c r="H10" s="49"/>
      <c r="I10" s="49"/>
      <c r="J10" s="24"/>
      <c r="K10" s="24"/>
      <c r="L10" s="24"/>
      <c r="M10" s="24"/>
      <c r="N10" s="24"/>
      <c r="O10" s="30"/>
      <c r="P10" s="30"/>
      <c r="Q10" s="30"/>
      <c r="R10" s="30"/>
      <c r="S10" s="24"/>
    </row>
    <row r="11" spans="1:19" s="54" customFormat="1" ht="12" customHeight="1">
      <c r="A11" s="117"/>
      <c r="B11" s="130"/>
      <c r="C11" s="18" t="s">
        <v>44</v>
      </c>
      <c r="D11" s="48"/>
      <c r="E11" s="132"/>
      <c r="F11" s="56"/>
      <c r="G11" s="56"/>
      <c r="H11" s="49"/>
      <c r="I11" s="49"/>
      <c r="J11" s="24"/>
      <c r="K11" s="24"/>
      <c r="L11" s="24"/>
      <c r="M11" s="24"/>
      <c r="N11" s="24"/>
      <c r="O11" s="30"/>
      <c r="P11" s="30"/>
      <c r="Q11" s="30"/>
      <c r="R11" s="30"/>
      <c r="S11" s="24"/>
    </row>
    <row r="12" spans="1:19" ht="12" customHeight="1">
      <c r="A12" s="133" t="s">
        <v>45</v>
      </c>
      <c r="B12" s="135" t="s">
        <v>734</v>
      </c>
      <c r="C12" s="11" t="s">
        <v>37</v>
      </c>
      <c r="D12" s="50" t="s">
        <v>38</v>
      </c>
      <c r="E12" s="136" t="s">
        <v>39</v>
      </c>
      <c r="F12" s="138">
        <v>41954</v>
      </c>
      <c r="G12" s="134" t="s">
        <v>735</v>
      </c>
      <c r="H12" s="51">
        <v>22.15</v>
      </c>
      <c r="I12" s="51">
        <v>22.15</v>
      </c>
      <c r="J12" s="52">
        <v>0</v>
      </c>
      <c r="K12" s="52">
        <v>35000.00000000001</v>
      </c>
      <c r="L12" s="52">
        <v>290000</v>
      </c>
      <c r="M12" s="52">
        <v>24999.999999999996</v>
      </c>
      <c r="N12" s="29">
        <f aca="true" t="shared" si="3" ref="N12:N75">SUM(J12:M12)</f>
        <v>350000</v>
      </c>
      <c r="O12" s="15">
        <f t="shared" si="2"/>
        <v>0</v>
      </c>
      <c r="P12" s="15">
        <f t="shared" si="1"/>
        <v>10.000000000000002</v>
      </c>
      <c r="Q12" s="15">
        <f t="shared" si="1"/>
        <v>82.85714285714286</v>
      </c>
      <c r="R12" s="15">
        <f t="shared" si="1"/>
        <v>7.142857142857142</v>
      </c>
      <c r="S12" s="29">
        <v>8211.661653184317</v>
      </c>
    </row>
    <row r="13" spans="1:19" ht="12" customHeight="1">
      <c r="A13" s="134"/>
      <c r="B13" s="135"/>
      <c r="C13" s="11" t="s">
        <v>40</v>
      </c>
      <c r="D13" s="50" t="s">
        <v>41</v>
      </c>
      <c r="E13" s="137"/>
      <c r="F13" s="134"/>
      <c r="G13" s="134"/>
      <c r="H13" s="51">
        <v>24.77</v>
      </c>
      <c r="I13" s="51">
        <v>24.77</v>
      </c>
      <c r="J13" s="52">
        <v>0</v>
      </c>
      <c r="K13" s="52">
        <v>35000.00000000001</v>
      </c>
      <c r="L13" s="52">
        <v>290000</v>
      </c>
      <c r="M13" s="52">
        <v>24999.999999999996</v>
      </c>
      <c r="N13" s="29">
        <f t="shared" si="3"/>
        <v>350000</v>
      </c>
      <c r="O13" s="15">
        <f t="shared" si="2"/>
        <v>0</v>
      </c>
      <c r="P13" s="15">
        <f t="shared" si="1"/>
        <v>10.000000000000002</v>
      </c>
      <c r="Q13" s="15">
        <f t="shared" si="1"/>
        <v>82.85714285714286</v>
      </c>
      <c r="R13" s="15">
        <f t="shared" si="1"/>
        <v>7.142857142857142</v>
      </c>
      <c r="S13" s="29">
        <v>8211.661653184317</v>
      </c>
    </row>
    <row r="14" spans="1:19" ht="12" customHeight="1">
      <c r="A14" s="133" t="s">
        <v>48</v>
      </c>
      <c r="B14" s="135" t="s">
        <v>736</v>
      </c>
      <c r="C14" s="11" t="s">
        <v>37</v>
      </c>
      <c r="D14" s="50" t="s">
        <v>38</v>
      </c>
      <c r="E14" s="136" t="s">
        <v>39</v>
      </c>
      <c r="F14" s="134" t="s">
        <v>737</v>
      </c>
      <c r="G14" s="134" t="s">
        <v>738</v>
      </c>
      <c r="H14" s="51">
        <v>22.83</v>
      </c>
      <c r="I14" s="51">
        <v>26.939399999999996</v>
      </c>
      <c r="J14" s="52">
        <v>0</v>
      </c>
      <c r="K14" s="52">
        <v>6296.000000000001</v>
      </c>
      <c r="L14" s="52">
        <v>5231</v>
      </c>
      <c r="M14" s="52">
        <v>0</v>
      </c>
      <c r="N14" s="29">
        <f t="shared" si="3"/>
        <v>11527</v>
      </c>
      <c r="O14" s="15">
        <f t="shared" si="2"/>
        <v>0</v>
      </c>
      <c r="P14" s="15">
        <f t="shared" si="1"/>
        <v>54.619588791532934</v>
      </c>
      <c r="Q14" s="15">
        <f t="shared" si="1"/>
        <v>45.38041120846707</v>
      </c>
      <c r="R14" s="15">
        <f t="shared" si="1"/>
        <v>0</v>
      </c>
      <c r="S14" s="29">
        <v>2576.445004382399</v>
      </c>
    </row>
    <row r="15" spans="1:19" ht="12" customHeight="1">
      <c r="A15" s="134"/>
      <c r="B15" s="135"/>
      <c r="C15" s="11" t="s">
        <v>40</v>
      </c>
      <c r="D15" s="50" t="s">
        <v>41</v>
      </c>
      <c r="E15" s="137"/>
      <c r="F15" s="134"/>
      <c r="G15" s="134"/>
      <c r="H15" s="51">
        <v>26.24</v>
      </c>
      <c r="I15" s="51">
        <v>30.963199999999997</v>
      </c>
      <c r="J15" s="52">
        <v>0</v>
      </c>
      <c r="K15" s="52">
        <v>6296.000000000001</v>
      </c>
      <c r="L15" s="52">
        <v>5231</v>
      </c>
      <c r="M15" s="52">
        <v>0</v>
      </c>
      <c r="N15" s="29">
        <f t="shared" si="3"/>
        <v>11527</v>
      </c>
      <c r="O15" s="15">
        <f t="shared" si="2"/>
        <v>0</v>
      </c>
      <c r="P15" s="15">
        <f t="shared" si="1"/>
        <v>54.619588791532934</v>
      </c>
      <c r="Q15" s="15">
        <f t="shared" si="1"/>
        <v>45.38041120846707</v>
      </c>
      <c r="R15" s="15">
        <f t="shared" si="1"/>
        <v>0</v>
      </c>
      <c r="S15" s="29">
        <v>2576.445004382399</v>
      </c>
    </row>
    <row r="16" spans="1:19" s="54" customFormat="1" ht="12" customHeight="1">
      <c r="A16" s="116">
        <v>2</v>
      </c>
      <c r="B16" s="130" t="s">
        <v>52</v>
      </c>
      <c r="C16" s="18" t="s">
        <v>43</v>
      </c>
      <c r="D16" s="48"/>
      <c r="E16" s="131"/>
      <c r="F16" s="56"/>
      <c r="G16" s="56"/>
      <c r="H16" s="49"/>
      <c r="I16" s="49"/>
      <c r="J16" s="24"/>
      <c r="K16" s="24"/>
      <c r="L16" s="24"/>
      <c r="M16" s="24"/>
      <c r="N16" s="24"/>
      <c r="O16" s="30"/>
      <c r="P16" s="30"/>
      <c r="Q16" s="30"/>
      <c r="R16" s="30"/>
      <c r="S16" s="24"/>
    </row>
    <row r="17" spans="1:19" s="54" customFormat="1" ht="12" customHeight="1">
      <c r="A17" s="117"/>
      <c r="B17" s="130"/>
      <c r="C17" s="18" t="s">
        <v>44</v>
      </c>
      <c r="D17" s="48"/>
      <c r="E17" s="132"/>
      <c r="F17" s="56"/>
      <c r="G17" s="56"/>
      <c r="H17" s="49"/>
      <c r="I17" s="49"/>
      <c r="J17" s="24"/>
      <c r="K17" s="24"/>
      <c r="L17" s="24"/>
      <c r="M17" s="24"/>
      <c r="N17" s="24"/>
      <c r="O17" s="30"/>
      <c r="P17" s="30"/>
      <c r="Q17" s="30"/>
      <c r="R17" s="30"/>
      <c r="S17" s="24"/>
    </row>
    <row r="18" spans="1:19" ht="12" customHeight="1">
      <c r="A18" s="133" t="s">
        <v>53</v>
      </c>
      <c r="B18" s="135" t="s">
        <v>54</v>
      </c>
      <c r="C18" s="11" t="s">
        <v>37</v>
      </c>
      <c r="D18" s="50" t="s">
        <v>38</v>
      </c>
      <c r="E18" s="136" t="s">
        <v>39</v>
      </c>
      <c r="F18" s="134" t="s">
        <v>71</v>
      </c>
      <c r="G18" s="134" t="s">
        <v>739</v>
      </c>
      <c r="H18" s="51">
        <v>61.3</v>
      </c>
      <c r="I18" s="51">
        <v>61.3</v>
      </c>
      <c r="J18" s="52">
        <v>0</v>
      </c>
      <c r="K18" s="52">
        <v>500.00000000000006</v>
      </c>
      <c r="L18" s="52">
        <v>2000.0000000000002</v>
      </c>
      <c r="M18" s="52">
        <v>0</v>
      </c>
      <c r="N18" s="29">
        <f t="shared" si="3"/>
        <v>2500.0000000000005</v>
      </c>
      <c r="O18" s="15">
        <f t="shared" si="2"/>
        <v>0</v>
      </c>
      <c r="P18" s="15">
        <f t="shared" si="1"/>
        <v>20</v>
      </c>
      <c r="Q18" s="15">
        <f t="shared" si="1"/>
        <v>80</v>
      </c>
      <c r="R18" s="15">
        <f t="shared" si="1"/>
        <v>0</v>
      </c>
      <c r="S18" s="29">
        <v>163.12486392499997</v>
      </c>
    </row>
    <row r="19" spans="1:19" ht="12" customHeight="1">
      <c r="A19" s="134"/>
      <c r="B19" s="135"/>
      <c r="C19" s="11" t="s">
        <v>40</v>
      </c>
      <c r="D19" s="50" t="s">
        <v>41</v>
      </c>
      <c r="E19" s="137"/>
      <c r="F19" s="134"/>
      <c r="G19" s="134"/>
      <c r="H19" s="51">
        <v>69.2</v>
      </c>
      <c r="I19" s="51">
        <v>69.2</v>
      </c>
      <c r="J19" s="52">
        <v>0</v>
      </c>
      <c r="K19" s="52">
        <v>500.00000000000006</v>
      </c>
      <c r="L19" s="52">
        <v>2000.0000000000002</v>
      </c>
      <c r="M19" s="52">
        <v>0</v>
      </c>
      <c r="N19" s="29">
        <f t="shared" si="3"/>
        <v>2500.0000000000005</v>
      </c>
      <c r="O19" s="15">
        <f t="shared" si="2"/>
        <v>0</v>
      </c>
      <c r="P19" s="15">
        <f t="shared" si="1"/>
        <v>20</v>
      </c>
      <c r="Q19" s="15">
        <f t="shared" si="1"/>
        <v>80</v>
      </c>
      <c r="R19" s="15">
        <f t="shared" si="1"/>
        <v>0</v>
      </c>
      <c r="S19" s="29">
        <v>153.2398146</v>
      </c>
    </row>
    <row r="20" spans="1:19" s="54" customFormat="1" ht="12" customHeight="1">
      <c r="A20" s="116">
        <v>3</v>
      </c>
      <c r="B20" s="130" t="s">
        <v>55</v>
      </c>
      <c r="C20" s="18" t="s">
        <v>43</v>
      </c>
      <c r="D20" s="48"/>
      <c r="E20" s="131"/>
      <c r="F20" s="56"/>
      <c r="G20" s="56"/>
      <c r="H20" s="49"/>
      <c r="I20" s="49"/>
      <c r="J20" s="24"/>
      <c r="K20" s="24"/>
      <c r="L20" s="24"/>
      <c r="M20" s="24"/>
      <c r="N20" s="24"/>
      <c r="O20" s="30"/>
      <c r="P20" s="30"/>
      <c r="Q20" s="30"/>
      <c r="R20" s="30"/>
      <c r="S20" s="24"/>
    </row>
    <row r="21" spans="1:19" s="54" customFormat="1" ht="12" customHeight="1">
      <c r="A21" s="117"/>
      <c r="B21" s="130"/>
      <c r="C21" s="18" t="s">
        <v>44</v>
      </c>
      <c r="D21" s="48"/>
      <c r="E21" s="132"/>
      <c r="F21" s="56"/>
      <c r="G21" s="56"/>
      <c r="H21" s="49"/>
      <c r="I21" s="49"/>
      <c r="J21" s="24"/>
      <c r="K21" s="24"/>
      <c r="L21" s="24"/>
      <c r="M21" s="24"/>
      <c r="N21" s="24"/>
      <c r="O21" s="30"/>
      <c r="P21" s="30"/>
      <c r="Q21" s="30"/>
      <c r="R21" s="30"/>
      <c r="S21" s="24"/>
    </row>
    <row r="22" spans="1:19" ht="12" customHeight="1">
      <c r="A22" s="133" t="s">
        <v>56</v>
      </c>
      <c r="B22" s="135" t="s">
        <v>64</v>
      </c>
      <c r="C22" s="11" t="s">
        <v>37</v>
      </c>
      <c r="D22" s="50" t="s">
        <v>38</v>
      </c>
      <c r="E22" s="136" t="s">
        <v>39</v>
      </c>
      <c r="F22" s="134" t="s">
        <v>58</v>
      </c>
      <c r="G22" s="134" t="s">
        <v>740</v>
      </c>
      <c r="H22" s="51">
        <v>32.92</v>
      </c>
      <c r="I22" s="51">
        <v>32.92</v>
      </c>
      <c r="J22" s="52">
        <v>0</v>
      </c>
      <c r="K22" s="52">
        <v>3199.9999999999995</v>
      </c>
      <c r="L22" s="52">
        <v>23100</v>
      </c>
      <c r="M22" s="52">
        <v>300</v>
      </c>
      <c r="N22" s="29">
        <f t="shared" si="3"/>
        <v>26600</v>
      </c>
      <c r="O22" s="15">
        <f aca="true" t="shared" si="4" ref="O22:R83">J22/$N22*100</f>
        <v>0</v>
      </c>
      <c r="P22" s="15">
        <f t="shared" si="4"/>
        <v>12.030075187969922</v>
      </c>
      <c r="Q22" s="15">
        <f t="shared" si="4"/>
        <v>86.8421052631579</v>
      </c>
      <c r="R22" s="15">
        <f t="shared" si="4"/>
        <v>1.1278195488721803</v>
      </c>
      <c r="S22" s="29">
        <v>906.38432188253</v>
      </c>
    </row>
    <row r="23" spans="1:19" ht="12" customHeight="1">
      <c r="A23" s="134"/>
      <c r="B23" s="135"/>
      <c r="C23" s="11" t="s">
        <v>40</v>
      </c>
      <c r="D23" s="50" t="s">
        <v>41</v>
      </c>
      <c r="E23" s="137"/>
      <c r="F23" s="134"/>
      <c r="G23" s="134"/>
      <c r="H23" s="51">
        <v>34.72</v>
      </c>
      <c r="I23" s="51">
        <v>34.72</v>
      </c>
      <c r="J23" s="52">
        <v>0</v>
      </c>
      <c r="K23" s="52">
        <v>3199.9999999999995</v>
      </c>
      <c r="L23" s="52">
        <v>23100</v>
      </c>
      <c r="M23" s="52">
        <v>300</v>
      </c>
      <c r="N23" s="29">
        <f t="shared" si="3"/>
        <v>26600</v>
      </c>
      <c r="O23" s="15">
        <f t="shared" si="4"/>
        <v>0</v>
      </c>
      <c r="P23" s="15">
        <f t="shared" si="4"/>
        <v>12.030075187969922</v>
      </c>
      <c r="Q23" s="15">
        <f t="shared" si="4"/>
        <v>86.8421052631579</v>
      </c>
      <c r="R23" s="15">
        <f t="shared" si="4"/>
        <v>1.1278195488721803</v>
      </c>
      <c r="S23" s="29">
        <v>906.38432188253</v>
      </c>
    </row>
    <row r="24" spans="1:19" ht="12" customHeight="1">
      <c r="A24" s="133" t="s">
        <v>60</v>
      </c>
      <c r="B24" s="135" t="s">
        <v>64</v>
      </c>
      <c r="C24" s="11" t="s">
        <v>37</v>
      </c>
      <c r="D24" s="50" t="s">
        <v>38</v>
      </c>
      <c r="E24" s="136" t="s">
        <v>39</v>
      </c>
      <c r="F24" s="134" t="s">
        <v>58</v>
      </c>
      <c r="G24" s="134" t="s">
        <v>741</v>
      </c>
      <c r="H24" s="51">
        <v>21.14</v>
      </c>
      <c r="I24" s="51">
        <v>21.14</v>
      </c>
      <c r="J24" s="52">
        <v>0</v>
      </c>
      <c r="K24" s="52">
        <v>300</v>
      </c>
      <c r="L24" s="52">
        <v>6099.999999999999</v>
      </c>
      <c r="M24" s="52">
        <v>0</v>
      </c>
      <c r="N24" s="29">
        <f t="shared" si="3"/>
        <v>6399.999999999999</v>
      </c>
      <c r="O24" s="15">
        <f t="shared" si="4"/>
        <v>0</v>
      </c>
      <c r="P24" s="15">
        <f t="shared" si="4"/>
        <v>4.687500000000001</v>
      </c>
      <c r="Q24" s="15">
        <f t="shared" si="4"/>
        <v>95.3125</v>
      </c>
      <c r="R24" s="15">
        <f t="shared" si="4"/>
        <v>0</v>
      </c>
      <c r="S24" s="29">
        <v>141.09470484058082</v>
      </c>
    </row>
    <row r="25" spans="1:19" ht="12" customHeight="1">
      <c r="A25" s="134"/>
      <c r="B25" s="135"/>
      <c r="C25" s="11" t="s">
        <v>40</v>
      </c>
      <c r="D25" s="50" t="s">
        <v>41</v>
      </c>
      <c r="E25" s="137"/>
      <c r="F25" s="134"/>
      <c r="G25" s="134"/>
      <c r="H25" s="51">
        <v>22.96</v>
      </c>
      <c r="I25" s="51">
        <v>22.96</v>
      </c>
      <c r="J25" s="52">
        <v>0</v>
      </c>
      <c r="K25" s="52">
        <v>300</v>
      </c>
      <c r="L25" s="52">
        <v>6099.999999999999</v>
      </c>
      <c r="M25" s="52">
        <v>0</v>
      </c>
      <c r="N25" s="29">
        <f t="shared" si="3"/>
        <v>6399.999999999999</v>
      </c>
      <c r="O25" s="15">
        <f t="shared" si="4"/>
        <v>0</v>
      </c>
      <c r="P25" s="15">
        <f t="shared" si="4"/>
        <v>4.687500000000001</v>
      </c>
      <c r="Q25" s="15">
        <f t="shared" si="4"/>
        <v>95.3125</v>
      </c>
      <c r="R25" s="15">
        <f t="shared" si="4"/>
        <v>0</v>
      </c>
      <c r="S25" s="29">
        <v>141.09470484058082</v>
      </c>
    </row>
    <row r="26" spans="1:19" ht="12" customHeight="1">
      <c r="A26" s="133" t="s">
        <v>63</v>
      </c>
      <c r="B26" s="135" t="s">
        <v>61</v>
      </c>
      <c r="C26" s="11" t="s">
        <v>37</v>
      </c>
      <c r="D26" s="50" t="s">
        <v>38</v>
      </c>
      <c r="E26" s="136" t="s">
        <v>39</v>
      </c>
      <c r="F26" s="138">
        <v>42157</v>
      </c>
      <c r="G26" s="134" t="s">
        <v>742</v>
      </c>
      <c r="H26" s="51">
        <v>28.02</v>
      </c>
      <c r="I26" s="51">
        <v>28.02</v>
      </c>
      <c r="J26" s="52">
        <v>0</v>
      </c>
      <c r="K26" s="52">
        <v>1210</v>
      </c>
      <c r="L26" s="52">
        <v>18596</v>
      </c>
      <c r="M26" s="52">
        <v>168</v>
      </c>
      <c r="N26" s="29">
        <f t="shared" si="3"/>
        <v>19974</v>
      </c>
      <c r="O26" s="15">
        <f t="shared" si="4"/>
        <v>0</v>
      </c>
      <c r="P26" s="15">
        <f t="shared" si="4"/>
        <v>6.057875237809151</v>
      </c>
      <c r="Q26" s="15">
        <f t="shared" si="4"/>
        <v>93.10103134074296</v>
      </c>
      <c r="R26" s="15">
        <f t="shared" si="4"/>
        <v>0.8410934214478822</v>
      </c>
      <c r="S26" s="29">
        <v>590.2549263966791</v>
      </c>
    </row>
    <row r="27" spans="1:19" ht="12" customHeight="1">
      <c r="A27" s="134"/>
      <c r="B27" s="135"/>
      <c r="C27" s="11" t="s">
        <v>40</v>
      </c>
      <c r="D27" s="50" t="s">
        <v>41</v>
      </c>
      <c r="E27" s="137"/>
      <c r="F27" s="134"/>
      <c r="G27" s="134"/>
      <c r="H27" s="51">
        <v>28.36</v>
      </c>
      <c r="I27" s="51">
        <v>28.36</v>
      </c>
      <c r="J27" s="52">
        <v>0</v>
      </c>
      <c r="K27" s="52">
        <v>1210</v>
      </c>
      <c r="L27" s="52">
        <v>18596</v>
      </c>
      <c r="M27" s="52">
        <v>168</v>
      </c>
      <c r="N27" s="29">
        <f t="shared" si="3"/>
        <v>19974</v>
      </c>
      <c r="O27" s="15">
        <f t="shared" si="4"/>
        <v>0</v>
      </c>
      <c r="P27" s="15">
        <f t="shared" si="4"/>
        <v>6.057875237809151</v>
      </c>
      <c r="Q27" s="15">
        <f t="shared" si="4"/>
        <v>93.10103134074296</v>
      </c>
      <c r="R27" s="15">
        <f t="shared" si="4"/>
        <v>0.8410934214478822</v>
      </c>
      <c r="S27" s="29">
        <v>590.2549263966791</v>
      </c>
    </row>
    <row r="28" spans="1:19" s="54" customFormat="1" ht="12" customHeight="1">
      <c r="A28" s="116">
        <v>4</v>
      </c>
      <c r="B28" s="130" t="s">
        <v>66</v>
      </c>
      <c r="C28" s="18" t="s">
        <v>43</v>
      </c>
      <c r="D28" s="48"/>
      <c r="E28" s="131"/>
      <c r="F28" s="56"/>
      <c r="G28" s="56"/>
      <c r="H28" s="49"/>
      <c r="I28" s="49"/>
      <c r="J28" s="24"/>
      <c r="K28" s="24"/>
      <c r="L28" s="24"/>
      <c r="M28" s="24"/>
      <c r="N28" s="24"/>
      <c r="O28" s="30"/>
      <c r="P28" s="30"/>
      <c r="Q28" s="30"/>
      <c r="R28" s="30"/>
      <c r="S28" s="24"/>
    </row>
    <row r="29" spans="1:19" s="54" customFormat="1" ht="12" customHeight="1">
      <c r="A29" s="117"/>
      <c r="B29" s="130"/>
      <c r="C29" s="18" t="s">
        <v>44</v>
      </c>
      <c r="D29" s="48"/>
      <c r="E29" s="132"/>
      <c r="F29" s="56"/>
      <c r="G29" s="56"/>
      <c r="H29" s="49"/>
      <c r="I29" s="49"/>
      <c r="J29" s="24"/>
      <c r="K29" s="24"/>
      <c r="L29" s="24"/>
      <c r="M29" s="24"/>
      <c r="N29" s="24"/>
      <c r="O29" s="30"/>
      <c r="P29" s="30"/>
      <c r="Q29" s="30"/>
      <c r="R29" s="30"/>
      <c r="S29" s="24"/>
    </row>
    <row r="30" spans="1:19" ht="12" customHeight="1">
      <c r="A30" s="133" t="s">
        <v>67</v>
      </c>
      <c r="B30" s="135" t="s">
        <v>743</v>
      </c>
      <c r="C30" s="11" t="s">
        <v>37</v>
      </c>
      <c r="D30" s="50" t="s">
        <v>38</v>
      </c>
      <c r="E30" s="136" t="s">
        <v>39</v>
      </c>
      <c r="F30" s="134" t="s">
        <v>71</v>
      </c>
      <c r="G30" s="134" t="s">
        <v>744</v>
      </c>
      <c r="H30" s="51">
        <v>29.1</v>
      </c>
      <c r="I30" s="51">
        <v>29.1</v>
      </c>
      <c r="J30" s="52">
        <v>0</v>
      </c>
      <c r="K30" s="52">
        <v>1365.9999999999998</v>
      </c>
      <c r="L30" s="52">
        <v>6405.999999999999</v>
      </c>
      <c r="M30" s="52">
        <v>1793.0000000000002</v>
      </c>
      <c r="N30" s="29">
        <f t="shared" si="3"/>
        <v>9565</v>
      </c>
      <c r="O30" s="15">
        <f t="shared" si="4"/>
        <v>0</v>
      </c>
      <c r="P30" s="15">
        <f t="shared" si="4"/>
        <v>14.28123366440146</v>
      </c>
      <c r="Q30" s="15">
        <f t="shared" si="4"/>
        <v>66.9733403031887</v>
      </c>
      <c r="R30" s="15">
        <f t="shared" si="4"/>
        <v>18.745426032409828</v>
      </c>
      <c r="S30" s="29">
        <v>283.477771015</v>
      </c>
    </row>
    <row r="31" spans="1:19" ht="12" customHeight="1">
      <c r="A31" s="134"/>
      <c r="B31" s="135"/>
      <c r="C31" s="11" t="s">
        <v>40</v>
      </c>
      <c r="D31" s="50" t="s">
        <v>41</v>
      </c>
      <c r="E31" s="137"/>
      <c r="F31" s="134"/>
      <c r="G31" s="134"/>
      <c r="H31" s="51">
        <v>30.18</v>
      </c>
      <c r="I31" s="51">
        <v>30.18</v>
      </c>
      <c r="J31" s="52">
        <v>0</v>
      </c>
      <c r="K31" s="52">
        <v>1365.9999999999998</v>
      </c>
      <c r="L31" s="52">
        <v>6405.999999999999</v>
      </c>
      <c r="M31" s="52">
        <v>1793.0000000000002</v>
      </c>
      <c r="N31" s="29">
        <f t="shared" si="3"/>
        <v>9565</v>
      </c>
      <c r="O31" s="15">
        <f t="shared" si="4"/>
        <v>0</v>
      </c>
      <c r="P31" s="15">
        <f t="shared" si="4"/>
        <v>14.28123366440146</v>
      </c>
      <c r="Q31" s="15">
        <f t="shared" si="4"/>
        <v>66.9733403031887</v>
      </c>
      <c r="R31" s="15">
        <f t="shared" si="4"/>
        <v>18.745426032409828</v>
      </c>
      <c r="S31" s="29">
        <v>283.477771015</v>
      </c>
    </row>
    <row r="32" spans="1:19" s="54" customFormat="1" ht="12" customHeight="1">
      <c r="A32" s="116">
        <v>5</v>
      </c>
      <c r="B32" s="130" t="s">
        <v>68</v>
      </c>
      <c r="C32" s="18" t="s">
        <v>43</v>
      </c>
      <c r="D32" s="48"/>
      <c r="E32" s="131"/>
      <c r="F32" s="56"/>
      <c r="G32" s="56"/>
      <c r="H32" s="49"/>
      <c r="I32" s="49"/>
      <c r="J32" s="24"/>
      <c r="K32" s="24"/>
      <c r="L32" s="24"/>
      <c r="M32" s="24"/>
      <c r="N32" s="24"/>
      <c r="O32" s="30"/>
      <c r="P32" s="30"/>
      <c r="Q32" s="30"/>
      <c r="R32" s="30"/>
      <c r="S32" s="24"/>
    </row>
    <row r="33" spans="1:19" s="54" customFormat="1" ht="12" customHeight="1">
      <c r="A33" s="117"/>
      <c r="B33" s="130"/>
      <c r="C33" s="18" t="s">
        <v>44</v>
      </c>
      <c r="D33" s="48"/>
      <c r="E33" s="132"/>
      <c r="F33" s="56"/>
      <c r="G33" s="56"/>
      <c r="H33" s="49"/>
      <c r="I33" s="49"/>
      <c r="J33" s="24"/>
      <c r="K33" s="24"/>
      <c r="L33" s="24"/>
      <c r="M33" s="24"/>
      <c r="N33" s="24"/>
      <c r="O33" s="30"/>
      <c r="P33" s="30"/>
      <c r="Q33" s="30"/>
      <c r="R33" s="30"/>
      <c r="S33" s="24"/>
    </row>
    <row r="34" spans="1:19" ht="12" customHeight="1">
      <c r="A34" s="133" t="s">
        <v>69</v>
      </c>
      <c r="B34" s="135" t="s">
        <v>70</v>
      </c>
      <c r="C34" s="11" t="s">
        <v>37</v>
      </c>
      <c r="D34" s="50" t="s">
        <v>38</v>
      </c>
      <c r="E34" s="136" t="s">
        <v>39</v>
      </c>
      <c r="F34" s="134" t="s">
        <v>71</v>
      </c>
      <c r="G34" s="134" t="s">
        <v>745</v>
      </c>
      <c r="H34" s="51">
        <v>20.43</v>
      </c>
      <c r="I34" s="51">
        <v>20.43</v>
      </c>
      <c r="J34" s="52">
        <v>0</v>
      </c>
      <c r="K34" s="52">
        <v>700.0000000000001</v>
      </c>
      <c r="L34" s="52">
        <v>9079</v>
      </c>
      <c r="M34" s="52">
        <v>1200</v>
      </c>
      <c r="N34" s="29">
        <f t="shared" si="3"/>
        <v>10979</v>
      </c>
      <c r="O34" s="15">
        <f t="shared" si="4"/>
        <v>0</v>
      </c>
      <c r="P34" s="15">
        <f t="shared" si="4"/>
        <v>6.375808361417253</v>
      </c>
      <c r="Q34" s="15">
        <f t="shared" si="4"/>
        <v>82.69423444758175</v>
      </c>
      <c r="R34" s="15">
        <f t="shared" si="4"/>
        <v>10.929957191001002</v>
      </c>
      <c r="S34" s="29">
        <v>256.85770463285917</v>
      </c>
    </row>
    <row r="35" spans="1:19" ht="12" customHeight="1">
      <c r="A35" s="134"/>
      <c r="B35" s="135"/>
      <c r="C35" s="11" t="s">
        <v>40</v>
      </c>
      <c r="D35" s="50" t="s">
        <v>41</v>
      </c>
      <c r="E35" s="137"/>
      <c r="F35" s="134"/>
      <c r="G35" s="134"/>
      <c r="H35" s="51">
        <v>23.47</v>
      </c>
      <c r="I35" s="51">
        <v>23.47</v>
      </c>
      <c r="J35" s="52">
        <v>0</v>
      </c>
      <c r="K35" s="52">
        <v>700.0000000000001</v>
      </c>
      <c r="L35" s="52">
        <v>9079</v>
      </c>
      <c r="M35" s="52">
        <v>1200</v>
      </c>
      <c r="N35" s="29">
        <f t="shared" si="3"/>
        <v>10979</v>
      </c>
      <c r="O35" s="15">
        <f t="shared" si="4"/>
        <v>0</v>
      </c>
      <c r="P35" s="15">
        <f t="shared" si="4"/>
        <v>6.375808361417253</v>
      </c>
      <c r="Q35" s="15">
        <f t="shared" si="4"/>
        <v>82.69423444758175</v>
      </c>
      <c r="R35" s="15">
        <f t="shared" si="4"/>
        <v>10.929957191001002</v>
      </c>
      <c r="S35" s="29">
        <v>256.85770463285917</v>
      </c>
    </row>
    <row r="36" spans="1:19" s="54" customFormat="1" ht="12" customHeight="1">
      <c r="A36" s="116">
        <v>6</v>
      </c>
      <c r="B36" s="130" t="s">
        <v>1072</v>
      </c>
      <c r="C36" s="18" t="s">
        <v>43</v>
      </c>
      <c r="D36" s="48"/>
      <c r="E36" s="131"/>
      <c r="F36" s="56"/>
      <c r="G36" s="56"/>
      <c r="H36" s="49"/>
      <c r="I36" s="49"/>
      <c r="J36" s="24"/>
      <c r="K36" s="24"/>
      <c r="L36" s="24"/>
      <c r="M36" s="24"/>
      <c r="N36" s="24"/>
      <c r="O36" s="30"/>
      <c r="P36" s="30"/>
      <c r="Q36" s="30"/>
      <c r="R36" s="30"/>
      <c r="S36" s="24"/>
    </row>
    <row r="37" spans="1:19" s="54" customFormat="1" ht="12" customHeight="1">
      <c r="A37" s="117"/>
      <c r="B37" s="130"/>
      <c r="C37" s="18" t="s">
        <v>44</v>
      </c>
      <c r="D37" s="48"/>
      <c r="E37" s="132"/>
      <c r="F37" s="56"/>
      <c r="G37" s="56"/>
      <c r="H37" s="49"/>
      <c r="I37" s="49"/>
      <c r="J37" s="24"/>
      <c r="K37" s="24"/>
      <c r="L37" s="24"/>
      <c r="M37" s="24"/>
      <c r="N37" s="24"/>
      <c r="O37" s="30"/>
      <c r="P37" s="30"/>
      <c r="Q37" s="30"/>
      <c r="R37" s="30"/>
      <c r="S37" s="24"/>
    </row>
    <row r="38" spans="1:19" ht="12" customHeight="1">
      <c r="A38" s="133" t="s">
        <v>74</v>
      </c>
      <c r="B38" s="135" t="s">
        <v>746</v>
      </c>
      <c r="C38" s="11" t="s">
        <v>37</v>
      </c>
      <c r="D38" s="50" t="s">
        <v>38</v>
      </c>
      <c r="E38" s="136" t="s">
        <v>39</v>
      </c>
      <c r="F38" s="134" t="s">
        <v>71</v>
      </c>
      <c r="G38" s="134" t="s">
        <v>747</v>
      </c>
      <c r="H38" s="51">
        <v>23.18</v>
      </c>
      <c r="I38" s="51">
        <v>23.18</v>
      </c>
      <c r="J38" s="52">
        <v>0</v>
      </c>
      <c r="K38" s="52">
        <v>7700.000000000001</v>
      </c>
      <c r="L38" s="52">
        <v>13326</v>
      </c>
      <c r="M38" s="52">
        <v>0</v>
      </c>
      <c r="N38" s="29">
        <f t="shared" si="3"/>
        <v>21026</v>
      </c>
      <c r="O38" s="15">
        <f t="shared" si="4"/>
        <v>0</v>
      </c>
      <c r="P38" s="15">
        <f t="shared" si="4"/>
        <v>36.621325977361366</v>
      </c>
      <c r="Q38" s="15">
        <f t="shared" si="4"/>
        <v>63.378674022638634</v>
      </c>
      <c r="R38" s="15">
        <f t="shared" si="4"/>
        <v>0</v>
      </c>
      <c r="S38" s="29">
        <v>536.0116883969926</v>
      </c>
    </row>
    <row r="39" spans="1:19" ht="12" customHeight="1">
      <c r="A39" s="134"/>
      <c r="B39" s="135"/>
      <c r="C39" s="11" t="s">
        <v>40</v>
      </c>
      <c r="D39" s="50" t="s">
        <v>41</v>
      </c>
      <c r="E39" s="137"/>
      <c r="F39" s="134"/>
      <c r="G39" s="134"/>
      <c r="H39" s="51">
        <v>26.17</v>
      </c>
      <c r="I39" s="51">
        <v>26.17</v>
      </c>
      <c r="J39" s="52">
        <v>0</v>
      </c>
      <c r="K39" s="52">
        <v>7700.000000000001</v>
      </c>
      <c r="L39" s="52">
        <v>13326</v>
      </c>
      <c r="M39" s="52">
        <v>0</v>
      </c>
      <c r="N39" s="29">
        <f t="shared" si="3"/>
        <v>21026</v>
      </c>
      <c r="O39" s="15">
        <f t="shared" si="4"/>
        <v>0</v>
      </c>
      <c r="P39" s="15">
        <f t="shared" si="4"/>
        <v>36.621325977361366</v>
      </c>
      <c r="Q39" s="15">
        <f t="shared" si="4"/>
        <v>63.378674022638634</v>
      </c>
      <c r="R39" s="15">
        <f t="shared" si="4"/>
        <v>0</v>
      </c>
      <c r="S39" s="29">
        <v>536.0116883969926</v>
      </c>
    </row>
    <row r="40" spans="1:19" s="54" customFormat="1" ht="12" customHeight="1">
      <c r="A40" s="116">
        <v>7</v>
      </c>
      <c r="B40" s="130" t="s">
        <v>73</v>
      </c>
      <c r="C40" s="18" t="s">
        <v>43</v>
      </c>
      <c r="D40" s="48"/>
      <c r="E40" s="131"/>
      <c r="F40" s="56"/>
      <c r="G40" s="56"/>
      <c r="H40" s="49"/>
      <c r="I40" s="49"/>
      <c r="J40" s="24"/>
      <c r="K40" s="24"/>
      <c r="L40" s="24"/>
      <c r="M40" s="24"/>
      <c r="N40" s="24"/>
      <c r="O40" s="30"/>
      <c r="P40" s="30"/>
      <c r="Q40" s="30"/>
      <c r="R40" s="30"/>
      <c r="S40" s="24"/>
    </row>
    <row r="41" spans="1:19" s="54" customFormat="1" ht="12" customHeight="1">
      <c r="A41" s="117"/>
      <c r="B41" s="130"/>
      <c r="C41" s="18" t="s">
        <v>44</v>
      </c>
      <c r="D41" s="48"/>
      <c r="E41" s="132"/>
      <c r="F41" s="56"/>
      <c r="G41" s="56"/>
      <c r="H41" s="49"/>
      <c r="I41" s="49"/>
      <c r="J41" s="24"/>
      <c r="K41" s="24"/>
      <c r="L41" s="24"/>
      <c r="M41" s="24"/>
      <c r="N41" s="24"/>
      <c r="O41" s="30"/>
      <c r="P41" s="30"/>
      <c r="Q41" s="30"/>
      <c r="R41" s="30"/>
      <c r="S41" s="24"/>
    </row>
    <row r="42" spans="1:19" ht="12" customHeight="1">
      <c r="A42" s="133" t="s">
        <v>77</v>
      </c>
      <c r="B42" s="135" t="s">
        <v>75</v>
      </c>
      <c r="C42" s="11" t="s">
        <v>37</v>
      </c>
      <c r="D42" s="50" t="s">
        <v>38</v>
      </c>
      <c r="E42" s="136" t="s">
        <v>39</v>
      </c>
      <c r="F42" s="134" t="s">
        <v>71</v>
      </c>
      <c r="G42" s="134" t="s">
        <v>748</v>
      </c>
      <c r="H42" s="51">
        <v>37.14</v>
      </c>
      <c r="I42" s="51">
        <v>37.14</v>
      </c>
      <c r="J42" s="52">
        <v>0</v>
      </c>
      <c r="K42" s="52">
        <v>1035</v>
      </c>
      <c r="L42" s="52">
        <v>4977.550000000002</v>
      </c>
      <c r="M42" s="52">
        <v>0</v>
      </c>
      <c r="N42" s="29">
        <f t="shared" si="3"/>
        <v>6012.550000000002</v>
      </c>
      <c r="O42" s="15">
        <f t="shared" si="4"/>
        <v>0</v>
      </c>
      <c r="P42" s="15">
        <f t="shared" si="4"/>
        <v>17.21399406241943</v>
      </c>
      <c r="Q42" s="15">
        <f t="shared" si="4"/>
        <v>82.78600593758057</v>
      </c>
      <c r="R42" s="15">
        <f t="shared" si="4"/>
        <v>0</v>
      </c>
      <c r="S42" s="29">
        <v>247.18528549197023</v>
      </c>
    </row>
    <row r="43" spans="1:19" ht="12" customHeight="1">
      <c r="A43" s="134"/>
      <c r="B43" s="135"/>
      <c r="C43" s="11" t="s">
        <v>40</v>
      </c>
      <c r="D43" s="50" t="s">
        <v>41</v>
      </c>
      <c r="E43" s="137"/>
      <c r="F43" s="134"/>
      <c r="G43" s="134"/>
      <c r="H43" s="51">
        <v>41.93</v>
      </c>
      <c r="I43" s="51">
        <v>41.93</v>
      </c>
      <c r="J43" s="52">
        <v>0</v>
      </c>
      <c r="K43" s="52">
        <v>1035</v>
      </c>
      <c r="L43" s="52">
        <v>4977.550000000002</v>
      </c>
      <c r="M43" s="52">
        <v>0</v>
      </c>
      <c r="N43" s="29">
        <f t="shared" si="3"/>
        <v>6012.550000000002</v>
      </c>
      <c r="O43" s="15">
        <f t="shared" si="4"/>
        <v>0</v>
      </c>
      <c r="P43" s="15">
        <f t="shared" si="4"/>
        <v>17.21399406241943</v>
      </c>
      <c r="Q43" s="15">
        <f t="shared" si="4"/>
        <v>82.78600593758057</v>
      </c>
      <c r="R43" s="15">
        <f t="shared" si="4"/>
        <v>0</v>
      </c>
      <c r="S43" s="29">
        <v>247.18528549197023</v>
      </c>
    </row>
    <row r="44" spans="1:19" s="54" customFormat="1" ht="12" customHeight="1">
      <c r="A44" s="116">
        <v>8</v>
      </c>
      <c r="B44" s="130" t="s">
        <v>1073</v>
      </c>
      <c r="C44" s="18" t="s">
        <v>43</v>
      </c>
      <c r="D44" s="48"/>
      <c r="E44" s="131"/>
      <c r="F44" s="56"/>
      <c r="G44" s="56"/>
      <c r="H44" s="49"/>
      <c r="I44" s="49"/>
      <c r="J44" s="24"/>
      <c r="K44" s="24"/>
      <c r="L44" s="24"/>
      <c r="M44" s="24"/>
      <c r="N44" s="24"/>
      <c r="O44" s="30"/>
      <c r="P44" s="30"/>
      <c r="Q44" s="30"/>
      <c r="R44" s="30"/>
      <c r="S44" s="24"/>
    </row>
    <row r="45" spans="1:19" s="54" customFormat="1" ht="12" customHeight="1">
      <c r="A45" s="117"/>
      <c r="B45" s="130"/>
      <c r="C45" s="18" t="s">
        <v>44</v>
      </c>
      <c r="D45" s="48"/>
      <c r="E45" s="132"/>
      <c r="F45" s="56"/>
      <c r="G45" s="56"/>
      <c r="H45" s="49"/>
      <c r="I45" s="49"/>
      <c r="J45" s="24"/>
      <c r="K45" s="24"/>
      <c r="L45" s="24"/>
      <c r="M45" s="24"/>
      <c r="N45" s="24"/>
      <c r="O45" s="30"/>
      <c r="P45" s="30"/>
      <c r="Q45" s="30"/>
      <c r="R45" s="30"/>
      <c r="S45" s="24"/>
    </row>
    <row r="46" spans="1:19" ht="12" customHeight="1">
      <c r="A46" s="133" t="s">
        <v>84</v>
      </c>
      <c r="B46" s="135" t="s">
        <v>749</v>
      </c>
      <c r="C46" s="11" t="s">
        <v>37</v>
      </c>
      <c r="D46" s="50" t="s">
        <v>38</v>
      </c>
      <c r="E46" s="136" t="s">
        <v>39</v>
      </c>
      <c r="F46" s="134" t="s">
        <v>71</v>
      </c>
      <c r="G46" s="134" t="s">
        <v>750</v>
      </c>
      <c r="H46" s="51">
        <v>42.21</v>
      </c>
      <c r="I46" s="51">
        <v>42.21</v>
      </c>
      <c r="J46" s="52">
        <v>0</v>
      </c>
      <c r="K46" s="52">
        <v>500.00000000000006</v>
      </c>
      <c r="L46" s="52">
        <v>6545.867999999999</v>
      </c>
      <c r="M46" s="52">
        <v>199.99999999999997</v>
      </c>
      <c r="N46" s="29">
        <f t="shared" si="3"/>
        <v>7245.867999999999</v>
      </c>
      <c r="O46" s="15">
        <f t="shared" si="4"/>
        <v>0</v>
      </c>
      <c r="P46" s="15">
        <f t="shared" si="4"/>
        <v>6.900484524421369</v>
      </c>
      <c r="Q46" s="15">
        <f t="shared" si="4"/>
        <v>90.33932166581008</v>
      </c>
      <c r="R46" s="15">
        <f t="shared" si="4"/>
        <v>2.760193809768547</v>
      </c>
      <c r="S46" s="29">
        <v>316.0766043976001</v>
      </c>
    </row>
    <row r="47" spans="1:19" ht="12" customHeight="1">
      <c r="A47" s="134"/>
      <c r="B47" s="135"/>
      <c r="C47" s="11" t="s">
        <v>40</v>
      </c>
      <c r="D47" s="50" t="s">
        <v>41</v>
      </c>
      <c r="E47" s="137"/>
      <c r="F47" s="134"/>
      <c r="G47" s="134"/>
      <c r="H47" s="51">
        <v>45.03</v>
      </c>
      <c r="I47" s="51">
        <v>45.03</v>
      </c>
      <c r="J47" s="52">
        <v>0</v>
      </c>
      <c r="K47" s="52">
        <v>500.00000000000006</v>
      </c>
      <c r="L47" s="52">
        <v>6545.867999999999</v>
      </c>
      <c r="M47" s="52">
        <v>199.99999999999997</v>
      </c>
      <c r="N47" s="29">
        <f t="shared" si="3"/>
        <v>7245.867999999999</v>
      </c>
      <c r="O47" s="15">
        <f t="shared" si="4"/>
        <v>0</v>
      </c>
      <c r="P47" s="15">
        <f t="shared" si="4"/>
        <v>6.900484524421369</v>
      </c>
      <c r="Q47" s="15">
        <f t="shared" si="4"/>
        <v>90.33932166581008</v>
      </c>
      <c r="R47" s="15">
        <f t="shared" si="4"/>
        <v>2.760193809768547</v>
      </c>
      <c r="S47" s="29">
        <v>316.0766043976001</v>
      </c>
    </row>
    <row r="48" spans="1:19" s="54" customFormat="1" ht="12" customHeight="1">
      <c r="A48" s="116">
        <v>9</v>
      </c>
      <c r="B48" s="130" t="s">
        <v>76</v>
      </c>
      <c r="C48" s="18" t="s">
        <v>43</v>
      </c>
      <c r="D48" s="48"/>
      <c r="E48" s="131"/>
      <c r="F48" s="56"/>
      <c r="G48" s="56"/>
      <c r="H48" s="49"/>
      <c r="I48" s="49"/>
      <c r="J48" s="24"/>
      <c r="K48" s="24"/>
      <c r="L48" s="24"/>
      <c r="M48" s="24"/>
      <c r="N48" s="24"/>
      <c r="O48" s="30"/>
      <c r="P48" s="30"/>
      <c r="Q48" s="30"/>
      <c r="R48" s="30"/>
      <c r="S48" s="24"/>
    </row>
    <row r="49" spans="1:19" s="54" customFormat="1" ht="12" customHeight="1">
      <c r="A49" s="117"/>
      <c r="B49" s="130"/>
      <c r="C49" s="18" t="s">
        <v>44</v>
      </c>
      <c r="D49" s="48"/>
      <c r="E49" s="132"/>
      <c r="F49" s="56"/>
      <c r="G49" s="56"/>
      <c r="H49" s="49"/>
      <c r="I49" s="49"/>
      <c r="J49" s="24"/>
      <c r="K49" s="24"/>
      <c r="L49" s="24"/>
      <c r="M49" s="24"/>
      <c r="N49" s="24"/>
      <c r="O49" s="30"/>
      <c r="P49" s="30"/>
      <c r="Q49" s="30"/>
      <c r="R49" s="30"/>
      <c r="S49" s="24"/>
    </row>
    <row r="50" spans="1:19" ht="12" customHeight="1">
      <c r="A50" s="133" t="s">
        <v>87</v>
      </c>
      <c r="B50" s="135" t="s">
        <v>751</v>
      </c>
      <c r="C50" s="11" t="s">
        <v>37</v>
      </c>
      <c r="D50" s="50" t="s">
        <v>38</v>
      </c>
      <c r="E50" s="136" t="s">
        <v>39</v>
      </c>
      <c r="F50" s="134" t="s">
        <v>85</v>
      </c>
      <c r="G50" s="134" t="s">
        <v>752</v>
      </c>
      <c r="H50" s="51">
        <v>34</v>
      </c>
      <c r="I50" s="51">
        <v>34</v>
      </c>
      <c r="J50" s="52">
        <v>0</v>
      </c>
      <c r="K50" s="52">
        <v>12000</v>
      </c>
      <c r="L50" s="52">
        <v>97999.99919999998</v>
      </c>
      <c r="M50" s="52">
        <v>15000</v>
      </c>
      <c r="N50" s="29">
        <f t="shared" si="3"/>
        <v>124999.99919999998</v>
      </c>
      <c r="O50" s="15">
        <f t="shared" si="4"/>
        <v>0</v>
      </c>
      <c r="P50" s="15">
        <f t="shared" si="4"/>
        <v>9.600000061440001</v>
      </c>
      <c r="Q50" s="15">
        <f t="shared" si="4"/>
        <v>78.39999986176</v>
      </c>
      <c r="R50" s="15">
        <f t="shared" si="4"/>
        <v>12.000000076800003</v>
      </c>
      <c r="S50" s="29">
        <v>4556.663536899149</v>
      </c>
    </row>
    <row r="51" spans="1:19" ht="12" customHeight="1">
      <c r="A51" s="134"/>
      <c r="B51" s="135"/>
      <c r="C51" s="11" t="s">
        <v>40</v>
      </c>
      <c r="D51" s="50" t="s">
        <v>41</v>
      </c>
      <c r="E51" s="137"/>
      <c r="F51" s="134"/>
      <c r="G51" s="134"/>
      <c r="H51" s="51">
        <v>37.76</v>
      </c>
      <c r="I51" s="51">
        <v>37.76</v>
      </c>
      <c r="J51" s="52">
        <v>0</v>
      </c>
      <c r="K51" s="52">
        <v>12000</v>
      </c>
      <c r="L51" s="52">
        <v>97999.99919999998</v>
      </c>
      <c r="M51" s="52">
        <v>15000</v>
      </c>
      <c r="N51" s="29">
        <f t="shared" si="3"/>
        <v>124999.99919999998</v>
      </c>
      <c r="O51" s="15">
        <f t="shared" si="4"/>
        <v>0</v>
      </c>
      <c r="P51" s="15">
        <f t="shared" si="4"/>
        <v>9.600000061440001</v>
      </c>
      <c r="Q51" s="15">
        <f t="shared" si="4"/>
        <v>78.39999986176</v>
      </c>
      <c r="R51" s="15">
        <f t="shared" si="4"/>
        <v>12.000000076800003</v>
      </c>
      <c r="S51" s="29">
        <v>4556.663536899149</v>
      </c>
    </row>
    <row r="52" spans="1:19" s="54" customFormat="1" ht="12" customHeight="1">
      <c r="A52" s="116">
        <v>10</v>
      </c>
      <c r="B52" s="130" t="s">
        <v>1074</v>
      </c>
      <c r="C52" s="18" t="s">
        <v>43</v>
      </c>
      <c r="D52" s="48"/>
      <c r="E52" s="131"/>
      <c r="F52" s="56"/>
      <c r="G52" s="56"/>
      <c r="H52" s="49"/>
      <c r="I52" s="49"/>
      <c r="J52" s="24"/>
      <c r="K52" s="24"/>
      <c r="L52" s="24"/>
      <c r="M52" s="24"/>
      <c r="N52" s="24"/>
      <c r="O52" s="30"/>
      <c r="P52" s="30"/>
      <c r="Q52" s="30"/>
      <c r="R52" s="30"/>
      <c r="S52" s="24"/>
    </row>
    <row r="53" spans="1:19" s="54" customFormat="1" ht="12" customHeight="1">
      <c r="A53" s="117"/>
      <c r="B53" s="130"/>
      <c r="C53" s="18" t="s">
        <v>44</v>
      </c>
      <c r="D53" s="48"/>
      <c r="E53" s="132"/>
      <c r="F53" s="56"/>
      <c r="G53" s="56"/>
      <c r="H53" s="49"/>
      <c r="I53" s="49"/>
      <c r="J53" s="24"/>
      <c r="K53" s="24"/>
      <c r="L53" s="24"/>
      <c r="M53" s="24"/>
      <c r="N53" s="24"/>
      <c r="O53" s="30"/>
      <c r="P53" s="30"/>
      <c r="Q53" s="30"/>
      <c r="R53" s="30"/>
      <c r="S53" s="24"/>
    </row>
    <row r="54" spans="1:19" ht="12" customHeight="1">
      <c r="A54" s="133" t="s">
        <v>101</v>
      </c>
      <c r="B54" s="135" t="s">
        <v>753</v>
      </c>
      <c r="C54" s="11" t="s">
        <v>37</v>
      </c>
      <c r="D54" s="50" t="s">
        <v>38</v>
      </c>
      <c r="E54" s="136" t="s">
        <v>39</v>
      </c>
      <c r="F54" s="134" t="s">
        <v>85</v>
      </c>
      <c r="G54" s="134" t="s">
        <v>754</v>
      </c>
      <c r="H54" s="51">
        <v>34.78</v>
      </c>
      <c r="I54" s="51">
        <v>34.78</v>
      </c>
      <c r="J54" s="52">
        <v>0</v>
      </c>
      <c r="K54" s="52">
        <v>800</v>
      </c>
      <c r="L54" s="52">
        <v>12300</v>
      </c>
      <c r="M54" s="52">
        <v>1900</v>
      </c>
      <c r="N54" s="29">
        <f t="shared" si="3"/>
        <v>15000</v>
      </c>
      <c r="O54" s="15">
        <f t="shared" si="4"/>
        <v>0</v>
      </c>
      <c r="P54" s="15">
        <f t="shared" si="4"/>
        <v>5.333333333333334</v>
      </c>
      <c r="Q54" s="15">
        <f t="shared" si="4"/>
        <v>82</v>
      </c>
      <c r="R54" s="15">
        <f t="shared" si="4"/>
        <v>12.666666666666668</v>
      </c>
      <c r="S54" s="29">
        <v>529.681775</v>
      </c>
    </row>
    <row r="55" spans="1:19" ht="12" customHeight="1">
      <c r="A55" s="134"/>
      <c r="B55" s="135"/>
      <c r="C55" s="11" t="s">
        <v>40</v>
      </c>
      <c r="D55" s="50" t="s">
        <v>41</v>
      </c>
      <c r="E55" s="137"/>
      <c r="F55" s="134"/>
      <c r="G55" s="134"/>
      <c r="H55" s="51">
        <v>35.84</v>
      </c>
      <c r="I55" s="51">
        <v>35.84</v>
      </c>
      <c r="J55" s="52">
        <v>0</v>
      </c>
      <c r="K55" s="52">
        <v>800</v>
      </c>
      <c r="L55" s="52">
        <v>12300</v>
      </c>
      <c r="M55" s="52">
        <v>1900</v>
      </c>
      <c r="N55" s="29">
        <f t="shared" si="3"/>
        <v>15000</v>
      </c>
      <c r="O55" s="15">
        <f t="shared" si="4"/>
        <v>0</v>
      </c>
      <c r="P55" s="15">
        <f t="shared" si="4"/>
        <v>5.333333333333334</v>
      </c>
      <c r="Q55" s="15">
        <f t="shared" si="4"/>
        <v>82</v>
      </c>
      <c r="R55" s="15">
        <f t="shared" si="4"/>
        <v>12.666666666666668</v>
      </c>
      <c r="S55" s="29">
        <v>529.681775</v>
      </c>
    </row>
    <row r="56" spans="1:19" s="54" customFormat="1" ht="12" customHeight="1">
      <c r="A56" s="116">
        <v>11</v>
      </c>
      <c r="B56" s="130" t="s">
        <v>1075</v>
      </c>
      <c r="C56" s="18" t="s">
        <v>43</v>
      </c>
      <c r="D56" s="48"/>
      <c r="E56" s="131"/>
      <c r="F56" s="56"/>
      <c r="G56" s="56"/>
      <c r="H56" s="49"/>
      <c r="I56" s="49"/>
      <c r="J56" s="24"/>
      <c r="K56" s="24"/>
      <c r="L56" s="24"/>
      <c r="M56" s="24"/>
      <c r="N56" s="24"/>
      <c r="O56" s="30"/>
      <c r="P56" s="30"/>
      <c r="Q56" s="30"/>
      <c r="R56" s="30"/>
      <c r="S56" s="24"/>
    </row>
    <row r="57" spans="1:19" s="54" customFormat="1" ht="12" customHeight="1">
      <c r="A57" s="117"/>
      <c r="B57" s="130"/>
      <c r="C57" s="18" t="s">
        <v>44</v>
      </c>
      <c r="D57" s="48"/>
      <c r="E57" s="132"/>
      <c r="F57" s="56"/>
      <c r="G57" s="56"/>
      <c r="H57" s="49"/>
      <c r="I57" s="49"/>
      <c r="J57" s="24"/>
      <c r="K57" s="24"/>
      <c r="L57" s="24"/>
      <c r="M57" s="24"/>
      <c r="N57" s="24"/>
      <c r="O57" s="30"/>
      <c r="P57" s="30"/>
      <c r="Q57" s="30"/>
      <c r="R57" s="30"/>
      <c r="S57" s="24"/>
    </row>
    <row r="58" spans="1:19" ht="12" customHeight="1">
      <c r="A58" s="133" t="s">
        <v>104</v>
      </c>
      <c r="B58" s="135" t="s">
        <v>755</v>
      </c>
      <c r="C58" s="11" t="s">
        <v>37</v>
      </c>
      <c r="D58" s="50" t="s">
        <v>38</v>
      </c>
      <c r="E58" s="136" t="s">
        <v>39</v>
      </c>
      <c r="F58" s="134" t="s">
        <v>85</v>
      </c>
      <c r="G58" s="134" t="s">
        <v>756</v>
      </c>
      <c r="H58" s="51">
        <v>28.92</v>
      </c>
      <c r="I58" s="51">
        <v>28.92</v>
      </c>
      <c r="J58" s="52">
        <v>0</v>
      </c>
      <c r="K58" s="52">
        <v>600</v>
      </c>
      <c r="L58" s="52">
        <v>10999.999200000004</v>
      </c>
      <c r="M58" s="52">
        <v>399.99960000000004</v>
      </c>
      <c r="N58" s="29">
        <f t="shared" si="3"/>
        <v>11999.998800000003</v>
      </c>
      <c r="O58" s="15">
        <f t="shared" si="4"/>
        <v>0</v>
      </c>
      <c r="P58" s="15">
        <f t="shared" si="4"/>
        <v>5.0000005000000485</v>
      </c>
      <c r="Q58" s="15">
        <f t="shared" si="4"/>
        <v>91.66666916666692</v>
      </c>
      <c r="R58" s="15">
        <f t="shared" si="4"/>
        <v>3.333330333333033</v>
      </c>
      <c r="S58" s="29">
        <v>366.958031</v>
      </c>
    </row>
    <row r="59" spans="1:19" ht="12" customHeight="1">
      <c r="A59" s="134"/>
      <c r="B59" s="135"/>
      <c r="C59" s="11" t="s">
        <v>40</v>
      </c>
      <c r="D59" s="50" t="s">
        <v>41</v>
      </c>
      <c r="E59" s="137"/>
      <c r="F59" s="134"/>
      <c r="G59" s="134"/>
      <c r="H59" s="51">
        <v>29.78</v>
      </c>
      <c r="I59" s="51">
        <v>29.78</v>
      </c>
      <c r="J59" s="52">
        <v>0</v>
      </c>
      <c r="K59" s="52">
        <v>600</v>
      </c>
      <c r="L59" s="52">
        <v>10999.999200000004</v>
      </c>
      <c r="M59" s="52">
        <v>399.99960000000004</v>
      </c>
      <c r="N59" s="29">
        <f t="shared" si="3"/>
        <v>11999.998800000003</v>
      </c>
      <c r="O59" s="15">
        <f t="shared" si="4"/>
        <v>0</v>
      </c>
      <c r="P59" s="15">
        <f t="shared" si="4"/>
        <v>5.0000005000000485</v>
      </c>
      <c r="Q59" s="15">
        <f t="shared" si="4"/>
        <v>91.66666916666692</v>
      </c>
      <c r="R59" s="15">
        <f t="shared" si="4"/>
        <v>3.333330333333033</v>
      </c>
      <c r="S59" s="29">
        <v>366.958031</v>
      </c>
    </row>
    <row r="60" spans="1:19" s="54" customFormat="1" ht="12" customHeight="1">
      <c r="A60" s="116">
        <v>12</v>
      </c>
      <c r="B60" s="130" t="s">
        <v>1076</v>
      </c>
      <c r="C60" s="18" t="s">
        <v>43</v>
      </c>
      <c r="D60" s="48"/>
      <c r="E60" s="131"/>
      <c r="F60" s="56"/>
      <c r="G60" s="56"/>
      <c r="H60" s="49"/>
      <c r="I60" s="49"/>
      <c r="J60" s="24"/>
      <c r="K60" s="24"/>
      <c r="L60" s="24"/>
      <c r="M60" s="24"/>
      <c r="N60" s="24"/>
      <c r="O60" s="30"/>
      <c r="P60" s="30"/>
      <c r="Q60" s="30"/>
      <c r="R60" s="30"/>
      <c r="S60" s="24"/>
    </row>
    <row r="61" spans="1:19" s="54" customFormat="1" ht="12" customHeight="1">
      <c r="A61" s="117"/>
      <c r="B61" s="130"/>
      <c r="C61" s="18" t="s">
        <v>44</v>
      </c>
      <c r="D61" s="48"/>
      <c r="E61" s="132"/>
      <c r="F61" s="56"/>
      <c r="G61" s="56"/>
      <c r="H61" s="49"/>
      <c r="I61" s="49"/>
      <c r="J61" s="24"/>
      <c r="K61" s="24"/>
      <c r="L61" s="24"/>
      <c r="M61" s="24"/>
      <c r="N61" s="24"/>
      <c r="O61" s="30"/>
      <c r="P61" s="30"/>
      <c r="Q61" s="30"/>
      <c r="R61" s="30"/>
      <c r="S61" s="24"/>
    </row>
    <row r="62" spans="1:19" ht="12" customHeight="1">
      <c r="A62" s="133" t="s">
        <v>107</v>
      </c>
      <c r="B62" s="135" t="s">
        <v>757</v>
      </c>
      <c r="C62" s="11" t="s">
        <v>37</v>
      </c>
      <c r="D62" s="50" t="s">
        <v>38</v>
      </c>
      <c r="E62" s="136" t="s">
        <v>39</v>
      </c>
      <c r="F62" s="134" t="s">
        <v>79</v>
      </c>
      <c r="G62" s="134" t="s">
        <v>758</v>
      </c>
      <c r="H62" s="51">
        <v>31.62</v>
      </c>
      <c r="I62" s="51">
        <v>31.62</v>
      </c>
      <c r="J62" s="52">
        <v>0</v>
      </c>
      <c r="K62" s="52">
        <v>246.99999999999994</v>
      </c>
      <c r="L62" s="52">
        <v>5000</v>
      </c>
      <c r="M62" s="52">
        <v>0</v>
      </c>
      <c r="N62" s="29">
        <f t="shared" si="3"/>
        <v>5247</v>
      </c>
      <c r="O62" s="15">
        <f t="shared" si="4"/>
        <v>0</v>
      </c>
      <c r="P62" s="15">
        <f t="shared" si="4"/>
        <v>4.707451877263197</v>
      </c>
      <c r="Q62" s="15">
        <f t="shared" si="4"/>
        <v>95.2925481227368</v>
      </c>
      <c r="R62" s="15">
        <f t="shared" si="4"/>
        <v>0</v>
      </c>
      <c r="S62" s="29">
        <v>169.07414360754714</v>
      </c>
    </row>
    <row r="63" spans="1:19" ht="12" customHeight="1">
      <c r="A63" s="134"/>
      <c r="B63" s="135"/>
      <c r="C63" s="11" t="s">
        <v>40</v>
      </c>
      <c r="D63" s="50" t="s">
        <v>41</v>
      </c>
      <c r="E63" s="137"/>
      <c r="F63" s="134"/>
      <c r="G63" s="134"/>
      <c r="H63" s="51">
        <v>32.83</v>
      </c>
      <c r="I63" s="51">
        <v>32.83</v>
      </c>
      <c r="J63" s="52">
        <v>0</v>
      </c>
      <c r="K63" s="52">
        <v>246.99999999999994</v>
      </c>
      <c r="L63" s="52">
        <v>5000</v>
      </c>
      <c r="M63" s="52">
        <v>0</v>
      </c>
      <c r="N63" s="29">
        <f t="shared" si="3"/>
        <v>5247</v>
      </c>
      <c r="O63" s="15">
        <f t="shared" si="4"/>
        <v>0</v>
      </c>
      <c r="P63" s="15">
        <f t="shared" si="4"/>
        <v>4.707451877263197</v>
      </c>
      <c r="Q63" s="15">
        <f t="shared" si="4"/>
        <v>95.2925481227368</v>
      </c>
      <c r="R63" s="15">
        <f t="shared" si="4"/>
        <v>0</v>
      </c>
      <c r="S63" s="29">
        <v>169.07414360754714</v>
      </c>
    </row>
    <row r="64" spans="1:19" s="54" customFormat="1" ht="12" customHeight="1">
      <c r="A64" s="116">
        <v>13</v>
      </c>
      <c r="B64" s="130" t="s">
        <v>1077</v>
      </c>
      <c r="C64" s="18" t="s">
        <v>43</v>
      </c>
      <c r="D64" s="48"/>
      <c r="E64" s="131"/>
      <c r="F64" s="56"/>
      <c r="G64" s="56"/>
      <c r="H64" s="49"/>
      <c r="I64" s="49"/>
      <c r="J64" s="24"/>
      <c r="K64" s="24"/>
      <c r="L64" s="24"/>
      <c r="M64" s="24"/>
      <c r="N64" s="24"/>
      <c r="O64" s="30"/>
      <c r="P64" s="30"/>
      <c r="Q64" s="30"/>
      <c r="R64" s="30"/>
      <c r="S64" s="24"/>
    </row>
    <row r="65" spans="1:19" s="54" customFormat="1" ht="12" customHeight="1">
      <c r="A65" s="117"/>
      <c r="B65" s="130"/>
      <c r="C65" s="18" t="s">
        <v>44</v>
      </c>
      <c r="D65" s="48"/>
      <c r="E65" s="132"/>
      <c r="F65" s="56"/>
      <c r="G65" s="56"/>
      <c r="H65" s="49"/>
      <c r="I65" s="49"/>
      <c r="J65" s="24"/>
      <c r="K65" s="24"/>
      <c r="L65" s="24"/>
      <c r="M65" s="24"/>
      <c r="N65" s="24"/>
      <c r="O65" s="30"/>
      <c r="P65" s="30"/>
      <c r="Q65" s="30"/>
      <c r="R65" s="30"/>
      <c r="S65" s="24"/>
    </row>
    <row r="66" spans="1:19" ht="12" customHeight="1">
      <c r="A66" s="133" t="s">
        <v>109</v>
      </c>
      <c r="B66" s="135" t="s">
        <v>759</v>
      </c>
      <c r="C66" s="11" t="s">
        <v>37</v>
      </c>
      <c r="D66" s="50" t="s">
        <v>38</v>
      </c>
      <c r="E66" s="136" t="s">
        <v>39</v>
      </c>
      <c r="F66" s="134" t="s">
        <v>79</v>
      </c>
      <c r="G66" s="134" t="s">
        <v>760</v>
      </c>
      <c r="H66" s="51">
        <v>25.5</v>
      </c>
      <c r="I66" s="51">
        <v>25.5</v>
      </c>
      <c r="J66" s="52">
        <v>0</v>
      </c>
      <c r="K66" s="52">
        <v>500</v>
      </c>
      <c r="L66" s="52">
        <v>9636</v>
      </c>
      <c r="M66" s="52">
        <v>400</v>
      </c>
      <c r="N66" s="29">
        <f t="shared" si="3"/>
        <v>10536</v>
      </c>
      <c r="O66" s="15">
        <f t="shared" si="4"/>
        <v>0</v>
      </c>
      <c r="P66" s="15">
        <f t="shared" si="4"/>
        <v>4.745634016704632</v>
      </c>
      <c r="Q66" s="15">
        <f t="shared" si="4"/>
        <v>91.45785876993166</v>
      </c>
      <c r="R66" s="15">
        <f t="shared" si="4"/>
        <v>3.7965072133637054</v>
      </c>
      <c r="S66" s="29">
        <v>280.6987110640661</v>
      </c>
    </row>
    <row r="67" spans="1:19" ht="12" customHeight="1">
      <c r="A67" s="134"/>
      <c r="B67" s="135"/>
      <c r="C67" s="11" t="s">
        <v>40</v>
      </c>
      <c r="D67" s="50" t="s">
        <v>41</v>
      </c>
      <c r="E67" s="137"/>
      <c r="F67" s="134"/>
      <c r="G67" s="134"/>
      <c r="H67" s="51">
        <v>27.77</v>
      </c>
      <c r="I67" s="51">
        <v>27.77</v>
      </c>
      <c r="J67" s="52">
        <v>0</v>
      </c>
      <c r="K67" s="52">
        <v>500</v>
      </c>
      <c r="L67" s="52">
        <v>9636</v>
      </c>
      <c r="M67" s="52">
        <v>400</v>
      </c>
      <c r="N67" s="29">
        <f t="shared" si="3"/>
        <v>10536</v>
      </c>
      <c r="O67" s="15">
        <f t="shared" si="4"/>
        <v>0</v>
      </c>
      <c r="P67" s="15">
        <f t="shared" si="4"/>
        <v>4.745634016704632</v>
      </c>
      <c r="Q67" s="15">
        <f t="shared" si="4"/>
        <v>91.45785876993166</v>
      </c>
      <c r="R67" s="15">
        <f t="shared" si="4"/>
        <v>3.7965072133637054</v>
      </c>
      <c r="S67" s="29">
        <v>280.6987110640661</v>
      </c>
    </row>
    <row r="68" spans="1:19" s="54" customFormat="1" ht="12" customHeight="1">
      <c r="A68" s="116">
        <v>14</v>
      </c>
      <c r="B68" s="130" t="s">
        <v>83</v>
      </c>
      <c r="C68" s="18" t="s">
        <v>43</v>
      </c>
      <c r="D68" s="48"/>
      <c r="E68" s="131"/>
      <c r="F68" s="56"/>
      <c r="G68" s="56"/>
      <c r="H68" s="49"/>
      <c r="I68" s="49"/>
      <c r="J68" s="24"/>
      <c r="K68" s="24"/>
      <c r="L68" s="24"/>
      <c r="M68" s="24"/>
      <c r="N68" s="24"/>
      <c r="O68" s="30"/>
      <c r="P68" s="30"/>
      <c r="Q68" s="30"/>
      <c r="R68" s="30"/>
      <c r="S68" s="24"/>
    </row>
    <row r="69" spans="1:19" s="54" customFormat="1" ht="12" customHeight="1">
      <c r="A69" s="117"/>
      <c r="B69" s="130"/>
      <c r="C69" s="18" t="s">
        <v>44</v>
      </c>
      <c r="D69" s="48"/>
      <c r="E69" s="132"/>
      <c r="F69" s="56"/>
      <c r="G69" s="56"/>
      <c r="H69" s="49"/>
      <c r="I69" s="49"/>
      <c r="J69" s="24"/>
      <c r="K69" s="24"/>
      <c r="L69" s="24"/>
      <c r="M69" s="24"/>
      <c r="N69" s="24"/>
      <c r="O69" s="30"/>
      <c r="P69" s="30"/>
      <c r="Q69" s="30"/>
      <c r="R69" s="30"/>
      <c r="S69" s="24"/>
    </row>
    <row r="70" spans="1:19" ht="12" customHeight="1">
      <c r="A70" s="133" t="s">
        <v>111</v>
      </c>
      <c r="B70" s="135" t="s">
        <v>761</v>
      </c>
      <c r="C70" s="11" t="s">
        <v>37</v>
      </c>
      <c r="D70" s="50" t="s">
        <v>38</v>
      </c>
      <c r="E70" s="136" t="s">
        <v>39</v>
      </c>
      <c r="F70" s="134" t="s">
        <v>79</v>
      </c>
      <c r="G70" s="134" t="s">
        <v>762</v>
      </c>
      <c r="H70" s="51">
        <v>33.68</v>
      </c>
      <c r="I70" s="51">
        <v>33.68</v>
      </c>
      <c r="J70" s="52">
        <v>0</v>
      </c>
      <c r="K70" s="52">
        <v>1270</v>
      </c>
      <c r="L70" s="52">
        <v>39229.999919999995</v>
      </c>
      <c r="M70" s="52">
        <v>999.9996</v>
      </c>
      <c r="N70" s="29">
        <f t="shared" si="3"/>
        <v>41499.99952</v>
      </c>
      <c r="O70" s="15">
        <f t="shared" si="4"/>
        <v>0</v>
      </c>
      <c r="P70" s="15">
        <f t="shared" si="4"/>
        <v>3.0602409992509805</v>
      </c>
      <c r="Q70" s="15">
        <f t="shared" si="4"/>
        <v>94.53012138251707</v>
      </c>
      <c r="R70" s="15">
        <f t="shared" si="4"/>
        <v>2.409637618231953</v>
      </c>
      <c r="S70" s="29">
        <v>1435.5646100000001</v>
      </c>
    </row>
    <row r="71" spans="1:19" ht="12" customHeight="1">
      <c r="A71" s="134"/>
      <c r="B71" s="135"/>
      <c r="C71" s="11" t="s">
        <v>40</v>
      </c>
      <c r="D71" s="50" t="s">
        <v>41</v>
      </c>
      <c r="E71" s="137"/>
      <c r="F71" s="134"/>
      <c r="G71" s="134"/>
      <c r="H71" s="51">
        <v>35.5</v>
      </c>
      <c r="I71" s="51">
        <v>35.5</v>
      </c>
      <c r="J71" s="52">
        <v>0</v>
      </c>
      <c r="K71" s="52">
        <v>1270</v>
      </c>
      <c r="L71" s="52">
        <v>39229.999919999995</v>
      </c>
      <c r="M71" s="52">
        <v>999.9996</v>
      </c>
      <c r="N71" s="29">
        <f t="shared" si="3"/>
        <v>41499.99952</v>
      </c>
      <c r="O71" s="15">
        <f t="shared" si="4"/>
        <v>0</v>
      </c>
      <c r="P71" s="15">
        <f t="shared" si="4"/>
        <v>3.0602409992509805</v>
      </c>
      <c r="Q71" s="15">
        <f t="shared" si="4"/>
        <v>94.53012138251707</v>
      </c>
      <c r="R71" s="15">
        <f t="shared" si="4"/>
        <v>2.409637618231953</v>
      </c>
      <c r="S71" s="29">
        <v>1435.5646100000001</v>
      </c>
    </row>
    <row r="72" spans="1:19" s="54" customFormat="1" ht="12" customHeight="1">
      <c r="A72" s="116">
        <v>15</v>
      </c>
      <c r="B72" s="130" t="s">
        <v>1078</v>
      </c>
      <c r="C72" s="18" t="s">
        <v>43</v>
      </c>
      <c r="D72" s="48"/>
      <c r="E72" s="131"/>
      <c r="F72" s="56"/>
      <c r="G72" s="56"/>
      <c r="H72" s="49"/>
      <c r="I72" s="49"/>
      <c r="J72" s="24"/>
      <c r="K72" s="24"/>
      <c r="L72" s="24"/>
      <c r="M72" s="24"/>
      <c r="N72" s="24"/>
      <c r="O72" s="30"/>
      <c r="P72" s="30"/>
      <c r="Q72" s="30"/>
      <c r="R72" s="30"/>
      <c r="S72" s="24"/>
    </row>
    <row r="73" spans="1:19" s="54" customFormat="1" ht="12" customHeight="1">
      <c r="A73" s="117"/>
      <c r="B73" s="130"/>
      <c r="C73" s="18" t="s">
        <v>44</v>
      </c>
      <c r="D73" s="48"/>
      <c r="E73" s="132"/>
      <c r="F73" s="56"/>
      <c r="G73" s="56"/>
      <c r="H73" s="49"/>
      <c r="I73" s="49"/>
      <c r="J73" s="24"/>
      <c r="K73" s="24"/>
      <c r="L73" s="24"/>
      <c r="M73" s="24"/>
      <c r="N73" s="24"/>
      <c r="O73" s="30"/>
      <c r="P73" s="30"/>
      <c r="Q73" s="30"/>
      <c r="R73" s="30"/>
      <c r="S73" s="24"/>
    </row>
    <row r="74" spans="1:19" ht="12" customHeight="1">
      <c r="A74" s="133" t="s">
        <v>114</v>
      </c>
      <c r="B74" s="135" t="s">
        <v>763</v>
      </c>
      <c r="C74" s="11" t="s">
        <v>37</v>
      </c>
      <c r="D74" s="50" t="s">
        <v>38</v>
      </c>
      <c r="E74" s="136" t="s">
        <v>39</v>
      </c>
      <c r="F74" s="134" t="s">
        <v>79</v>
      </c>
      <c r="G74" s="134" t="s">
        <v>764</v>
      </c>
      <c r="H74" s="51">
        <v>33.41</v>
      </c>
      <c r="I74" s="51">
        <v>33.41</v>
      </c>
      <c r="J74" s="52">
        <v>0</v>
      </c>
      <c r="K74" s="52">
        <v>356</v>
      </c>
      <c r="L74" s="52">
        <v>22220</v>
      </c>
      <c r="M74" s="52">
        <v>4779</v>
      </c>
      <c r="N74" s="29">
        <f t="shared" si="3"/>
        <v>27355</v>
      </c>
      <c r="O74" s="15">
        <f t="shared" si="4"/>
        <v>0</v>
      </c>
      <c r="P74" s="15">
        <f t="shared" si="4"/>
        <v>1.3014074209468105</v>
      </c>
      <c r="Q74" s="15">
        <f t="shared" si="4"/>
        <v>81.22829464448913</v>
      </c>
      <c r="R74" s="15">
        <f t="shared" si="4"/>
        <v>17.470297934564066</v>
      </c>
      <c r="S74" s="29">
        <v>979.0694285</v>
      </c>
    </row>
    <row r="75" spans="1:19" ht="12" customHeight="1">
      <c r="A75" s="134"/>
      <c r="B75" s="135"/>
      <c r="C75" s="11" t="s">
        <v>40</v>
      </c>
      <c r="D75" s="50" t="s">
        <v>41</v>
      </c>
      <c r="E75" s="137"/>
      <c r="F75" s="134"/>
      <c r="G75" s="134"/>
      <c r="H75" s="51">
        <v>38.17</v>
      </c>
      <c r="I75" s="51">
        <v>38.17</v>
      </c>
      <c r="J75" s="52">
        <v>0</v>
      </c>
      <c r="K75" s="52">
        <v>356</v>
      </c>
      <c r="L75" s="52">
        <v>22220</v>
      </c>
      <c r="M75" s="52">
        <v>4779</v>
      </c>
      <c r="N75" s="29">
        <f t="shared" si="3"/>
        <v>27355</v>
      </c>
      <c r="O75" s="15">
        <f t="shared" si="4"/>
        <v>0</v>
      </c>
      <c r="P75" s="15">
        <f t="shared" si="4"/>
        <v>1.3014074209468105</v>
      </c>
      <c r="Q75" s="15">
        <f t="shared" si="4"/>
        <v>81.22829464448913</v>
      </c>
      <c r="R75" s="15">
        <f t="shared" si="4"/>
        <v>17.470297934564066</v>
      </c>
      <c r="S75" s="29">
        <v>979.0694285</v>
      </c>
    </row>
    <row r="76" spans="1:19" s="54" customFormat="1" ht="12" customHeight="1">
      <c r="A76" s="116">
        <v>16</v>
      </c>
      <c r="B76" s="130" t="s">
        <v>1079</v>
      </c>
      <c r="C76" s="18" t="s">
        <v>43</v>
      </c>
      <c r="D76" s="48"/>
      <c r="E76" s="131"/>
      <c r="F76" s="56"/>
      <c r="G76" s="56"/>
      <c r="H76" s="49"/>
      <c r="I76" s="49"/>
      <c r="J76" s="24"/>
      <c r="K76" s="24"/>
      <c r="L76" s="24"/>
      <c r="M76" s="24"/>
      <c r="N76" s="24"/>
      <c r="O76" s="30"/>
      <c r="P76" s="30"/>
      <c r="Q76" s="30"/>
      <c r="R76" s="30"/>
      <c r="S76" s="24"/>
    </row>
    <row r="77" spans="1:19" s="54" customFormat="1" ht="12" customHeight="1">
      <c r="A77" s="117"/>
      <c r="B77" s="130"/>
      <c r="C77" s="18" t="s">
        <v>44</v>
      </c>
      <c r="D77" s="48"/>
      <c r="E77" s="132"/>
      <c r="F77" s="56"/>
      <c r="G77" s="56"/>
      <c r="H77" s="49"/>
      <c r="I77" s="49"/>
      <c r="J77" s="24"/>
      <c r="K77" s="24"/>
      <c r="L77" s="24"/>
      <c r="M77" s="24"/>
      <c r="N77" s="24"/>
      <c r="O77" s="30"/>
      <c r="P77" s="30"/>
      <c r="Q77" s="30"/>
      <c r="R77" s="30"/>
      <c r="S77" s="24"/>
    </row>
    <row r="78" spans="1:19" ht="12" customHeight="1">
      <c r="A78" s="133" t="s">
        <v>117</v>
      </c>
      <c r="B78" s="135" t="s">
        <v>765</v>
      </c>
      <c r="C78" s="11" t="s">
        <v>37</v>
      </c>
      <c r="D78" s="50" t="s">
        <v>38</v>
      </c>
      <c r="E78" s="136" t="s">
        <v>39</v>
      </c>
      <c r="F78" s="134" t="s">
        <v>79</v>
      </c>
      <c r="G78" s="134" t="s">
        <v>766</v>
      </c>
      <c r="H78" s="51">
        <v>37.44</v>
      </c>
      <c r="I78" s="51">
        <v>37.44</v>
      </c>
      <c r="J78" s="52">
        <v>0</v>
      </c>
      <c r="K78" s="52">
        <v>2400</v>
      </c>
      <c r="L78" s="52">
        <v>21000</v>
      </c>
      <c r="M78" s="52">
        <v>999.9996</v>
      </c>
      <c r="N78" s="29">
        <f aca="true" t="shared" si="5" ref="N78:N135">SUM(J78:M78)</f>
        <v>24399.9996</v>
      </c>
      <c r="O78" s="15">
        <f t="shared" si="4"/>
        <v>0</v>
      </c>
      <c r="P78" s="15">
        <f t="shared" si="4"/>
        <v>9.83606573501747</v>
      </c>
      <c r="Q78" s="15">
        <f t="shared" si="4"/>
        <v>86.06557518140288</v>
      </c>
      <c r="R78" s="15">
        <f t="shared" si="4"/>
        <v>4.098359083579657</v>
      </c>
      <c r="S78" s="29">
        <v>981.1821818000002</v>
      </c>
    </row>
    <row r="79" spans="1:19" ht="12" customHeight="1">
      <c r="A79" s="134"/>
      <c r="B79" s="135"/>
      <c r="C79" s="11" t="s">
        <v>40</v>
      </c>
      <c r="D79" s="50" t="s">
        <v>41</v>
      </c>
      <c r="E79" s="137"/>
      <c r="F79" s="134"/>
      <c r="G79" s="134"/>
      <c r="H79" s="51">
        <v>42.98</v>
      </c>
      <c r="I79" s="51">
        <v>42.98</v>
      </c>
      <c r="J79" s="52">
        <v>0</v>
      </c>
      <c r="K79" s="52">
        <v>2400</v>
      </c>
      <c r="L79" s="52">
        <v>21000</v>
      </c>
      <c r="M79" s="52">
        <v>999.9996</v>
      </c>
      <c r="N79" s="29">
        <f t="shared" si="5"/>
        <v>24399.9996</v>
      </c>
      <c r="O79" s="15">
        <f t="shared" si="4"/>
        <v>0</v>
      </c>
      <c r="P79" s="15">
        <f t="shared" si="4"/>
        <v>9.83606573501747</v>
      </c>
      <c r="Q79" s="15">
        <f t="shared" si="4"/>
        <v>86.06557518140288</v>
      </c>
      <c r="R79" s="15">
        <f t="shared" si="4"/>
        <v>4.098359083579657</v>
      </c>
      <c r="S79" s="29">
        <v>981.1821818000002</v>
      </c>
    </row>
    <row r="80" spans="1:19" s="54" customFormat="1" ht="12" customHeight="1">
      <c r="A80" s="116">
        <v>17</v>
      </c>
      <c r="B80" s="130" t="s">
        <v>1080</v>
      </c>
      <c r="C80" s="18" t="s">
        <v>43</v>
      </c>
      <c r="D80" s="48"/>
      <c r="E80" s="131"/>
      <c r="F80" s="56"/>
      <c r="G80" s="56"/>
      <c r="H80" s="49"/>
      <c r="I80" s="49"/>
      <c r="J80" s="24"/>
      <c r="K80" s="24"/>
      <c r="L80" s="24"/>
      <c r="M80" s="24"/>
      <c r="N80" s="24"/>
      <c r="O80" s="30"/>
      <c r="P80" s="30"/>
      <c r="Q80" s="30"/>
      <c r="R80" s="30"/>
      <c r="S80" s="24"/>
    </row>
    <row r="81" spans="1:19" s="54" customFormat="1" ht="12" customHeight="1">
      <c r="A81" s="117"/>
      <c r="B81" s="130"/>
      <c r="C81" s="18" t="s">
        <v>44</v>
      </c>
      <c r="D81" s="48"/>
      <c r="E81" s="132"/>
      <c r="F81" s="56"/>
      <c r="G81" s="56"/>
      <c r="H81" s="49"/>
      <c r="I81" s="49"/>
      <c r="J81" s="24"/>
      <c r="K81" s="24"/>
      <c r="L81" s="24"/>
      <c r="M81" s="24"/>
      <c r="N81" s="24"/>
      <c r="O81" s="30"/>
      <c r="P81" s="30"/>
      <c r="Q81" s="30"/>
      <c r="R81" s="30"/>
      <c r="S81" s="24"/>
    </row>
    <row r="82" spans="1:19" ht="12" customHeight="1">
      <c r="A82" s="133" t="s">
        <v>121</v>
      </c>
      <c r="B82" s="135" t="s">
        <v>767</v>
      </c>
      <c r="C82" s="11" t="s">
        <v>37</v>
      </c>
      <c r="D82" s="50" t="s">
        <v>38</v>
      </c>
      <c r="E82" s="136" t="s">
        <v>39</v>
      </c>
      <c r="F82" s="134" t="s">
        <v>79</v>
      </c>
      <c r="G82" s="134" t="s">
        <v>768</v>
      </c>
      <c r="H82" s="51">
        <v>31.13</v>
      </c>
      <c r="I82" s="51">
        <v>31.13</v>
      </c>
      <c r="J82" s="52">
        <v>0</v>
      </c>
      <c r="K82" s="52">
        <v>655.9992000000001</v>
      </c>
      <c r="L82" s="52">
        <v>15181.999200000004</v>
      </c>
      <c r="M82" s="52">
        <v>30</v>
      </c>
      <c r="N82" s="29">
        <f t="shared" si="5"/>
        <v>15867.998400000004</v>
      </c>
      <c r="O82" s="15">
        <f t="shared" si="4"/>
        <v>0</v>
      </c>
      <c r="P82" s="15">
        <f t="shared" si="4"/>
        <v>4.134101752871364</v>
      </c>
      <c r="Q82" s="15">
        <f t="shared" si="4"/>
        <v>95.67683848518664</v>
      </c>
      <c r="R82" s="15">
        <f t="shared" si="4"/>
        <v>0.1890597619419976</v>
      </c>
      <c r="S82" s="29">
        <v>523.8722647</v>
      </c>
    </row>
    <row r="83" spans="1:19" ht="12" customHeight="1">
      <c r="A83" s="134"/>
      <c r="B83" s="135"/>
      <c r="C83" s="11" t="s">
        <v>40</v>
      </c>
      <c r="D83" s="50" t="s">
        <v>41</v>
      </c>
      <c r="E83" s="137"/>
      <c r="F83" s="134"/>
      <c r="G83" s="134"/>
      <c r="H83" s="51">
        <v>34.9</v>
      </c>
      <c r="I83" s="51">
        <v>34.9</v>
      </c>
      <c r="J83" s="52">
        <v>0</v>
      </c>
      <c r="K83" s="52">
        <v>655.9992000000001</v>
      </c>
      <c r="L83" s="52">
        <v>15181.999200000004</v>
      </c>
      <c r="M83" s="52">
        <v>30</v>
      </c>
      <c r="N83" s="29">
        <f t="shared" si="5"/>
        <v>15867.998400000004</v>
      </c>
      <c r="O83" s="15">
        <f t="shared" si="4"/>
        <v>0</v>
      </c>
      <c r="P83" s="15">
        <f t="shared" si="4"/>
        <v>4.134101752871364</v>
      </c>
      <c r="Q83" s="15">
        <f t="shared" si="4"/>
        <v>95.67683848518664</v>
      </c>
      <c r="R83" s="15">
        <f t="shared" si="4"/>
        <v>0.1890597619419976</v>
      </c>
      <c r="S83" s="29">
        <v>523.8722647</v>
      </c>
    </row>
    <row r="84" spans="1:19" s="54" customFormat="1" ht="12" customHeight="1">
      <c r="A84" s="116">
        <v>18</v>
      </c>
      <c r="B84" s="130" t="s">
        <v>1081</v>
      </c>
      <c r="C84" s="18" t="s">
        <v>43</v>
      </c>
      <c r="D84" s="48"/>
      <c r="E84" s="131"/>
      <c r="F84" s="56"/>
      <c r="G84" s="56"/>
      <c r="H84" s="49"/>
      <c r="I84" s="49"/>
      <c r="J84" s="24"/>
      <c r="K84" s="24"/>
      <c r="L84" s="24"/>
      <c r="M84" s="24"/>
      <c r="N84" s="24"/>
      <c r="O84" s="30"/>
      <c r="P84" s="30"/>
      <c r="Q84" s="30"/>
      <c r="R84" s="30"/>
      <c r="S84" s="24"/>
    </row>
    <row r="85" spans="1:19" s="54" customFormat="1" ht="12" customHeight="1">
      <c r="A85" s="117"/>
      <c r="B85" s="130"/>
      <c r="C85" s="18" t="s">
        <v>44</v>
      </c>
      <c r="D85" s="48"/>
      <c r="E85" s="132"/>
      <c r="F85" s="56"/>
      <c r="G85" s="56"/>
      <c r="H85" s="49"/>
      <c r="I85" s="49"/>
      <c r="J85" s="24"/>
      <c r="K85" s="24"/>
      <c r="L85" s="24"/>
      <c r="M85" s="24"/>
      <c r="N85" s="24"/>
      <c r="O85" s="30"/>
      <c r="P85" s="30"/>
      <c r="Q85" s="30"/>
      <c r="R85" s="30"/>
      <c r="S85" s="24"/>
    </row>
    <row r="86" spans="1:19" ht="12" customHeight="1">
      <c r="A86" s="133" t="s">
        <v>125</v>
      </c>
      <c r="B86" s="135" t="s">
        <v>769</v>
      </c>
      <c r="C86" s="11" t="s">
        <v>37</v>
      </c>
      <c r="D86" s="50" t="s">
        <v>38</v>
      </c>
      <c r="E86" s="136" t="s">
        <v>39</v>
      </c>
      <c r="F86" s="134" t="s">
        <v>85</v>
      </c>
      <c r="G86" s="134" t="s">
        <v>770</v>
      </c>
      <c r="H86" s="51">
        <v>46.48</v>
      </c>
      <c r="I86" s="51">
        <v>46.48</v>
      </c>
      <c r="J86" s="52">
        <v>0</v>
      </c>
      <c r="K86" s="52">
        <v>0</v>
      </c>
      <c r="L86" s="52">
        <v>6522</v>
      </c>
      <c r="M86" s="52">
        <v>0</v>
      </c>
      <c r="N86" s="29">
        <f t="shared" si="5"/>
        <v>6522</v>
      </c>
      <c r="O86" s="15">
        <f aca="true" t="shared" si="6" ref="O86:R147">J86/$N86*100</f>
        <v>0</v>
      </c>
      <c r="P86" s="15">
        <f t="shared" si="6"/>
        <v>0</v>
      </c>
      <c r="Q86" s="15">
        <f t="shared" si="6"/>
        <v>100</v>
      </c>
      <c r="R86" s="15">
        <f t="shared" si="6"/>
        <v>0</v>
      </c>
      <c r="S86" s="29">
        <v>313.9970925</v>
      </c>
    </row>
    <row r="87" spans="1:19" ht="12" customHeight="1">
      <c r="A87" s="134"/>
      <c r="B87" s="135"/>
      <c r="C87" s="11" t="s">
        <v>40</v>
      </c>
      <c r="D87" s="50" t="s">
        <v>41</v>
      </c>
      <c r="E87" s="137"/>
      <c r="F87" s="134"/>
      <c r="G87" s="134"/>
      <c r="H87" s="51">
        <v>49.82</v>
      </c>
      <c r="I87" s="51">
        <v>49.82</v>
      </c>
      <c r="J87" s="52">
        <v>0</v>
      </c>
      <c r="K87" s="52">
        <v>0</v>
      </c>
      <c r="L87" s="52">
        <v>6522</v>
      </c>
      <c r="M87" s="52">
        <v>0</v>
      </c>
      <c r="N87" s="29">
        <f t="shared" si="5"/>
        <v>6522</v>
      </c>
      <c r="O87" s="15">
        <f t="shared" si="6"/>
        <v>0</v>
      </c>
      <c r="P87" s="15">
        <f t="shared" si="6"/>
        <v>0</v>
      </c>
      <c r="Q87" s="15">
        <f t="shared" si="6"/>
        <v>100</v>
      </c>
      <c r="R87" s="15">
        <f t="shared" si="6"/>
        <v>0</v>
      </c>
      <c r="S87" s="29">
        <v>313.9970925</v>
      </c>
    </row>
    <row r="88" spans="1:19" s="54" customFormat="1" ht="12" customHeight="1">
      <c r="A88" s="116">
        <v>19</v>
      </c>
      <c r="B88" s="130" t="s">
        <v>86</v>
      </c>
      <c r="C88" s="18" t="s">
        <v>43</v>
      </c>
      <c r="D88" s="48"/>
      <c r="E88" s="131"/>
      <c r="F88" s="56"/>
      <c r="G88" s="56"/>
      <c r="H88" s="49"/>
      <c r="I88" s="49"/>
      <c r="J88" s="24"/>
      <c r="K88" s="24"/>
      <c r="L88" s="24"/>
      <c r="M88" s="24"/>
      <c r="N88" s="24"/>
      <c r="O88" s="30"/>
      <c r="P88" s="30"/>
      <c r="Q88" s="30"/>
      <c r="R88" s="30"/>
      <c r="S88" s="24"/>
    </row>
    <row r="89" spans="1:19" s="54" customFormat="1" ht="12" customHeight="1">
      <c r="A89" s="117"/>
      <c r="B89" s="130"/>
      <c r="C89" s="18" t="s">
        <v>44</v>
      </c>
      <c r="D89" s="48"/>
      <c r="E89" s="132"/>
      <c r="F89" s="56"/>
      <c r="G89" s="56"/>
      <c r="H89" s="49"/>
      <c r="I89" s="49"/>
      <c r="J89" s="24"/>
      <c r="K89" s="24"/>
      <c r="L89" s="24"/>
      <c r="M89" s="24"/>
      <c r="N89" s="24"/>
      <c r="O89" s="30"/>
      <c r="P89" s="30"/>
      <c r="Q89" s="30"/>
      <c r="R89" s="30"/>
      <c r="S89" s="24"/>
    </row>
    <row r="90" spans="1:19" ht="12" customHeight="1">
      <c r="A90" s="133" t="s">
        <v>133</v>
      </c>
      <c r="B90" s="135" t="s">
        <v>771</v>
      </c>
      <c r="C90" s="11" t="s">
        <v>37</v>
      </c>
      <c r="D90" s="50" t="s">
        <v>38</v>
      </c>
      <c r="E90" s="136" t="s">
        <v>39</v>
      </c>
      <c r="F90" s="138">
        <v>41984</v>
      </c>
      <c r="G90" s="134" t="s">
        <v>772</v>
      </c>
      <c r="H90" s="51">
        <v>45.95</v>
      </c>
      <c r="I90" s="51">
        <v>45.95</v>
      </c>
      <c r="J90" s="52">
        <v>0</v>
      </c>
      <c r="K90" s="52">
        <v>28215</v>
      </c>
      <c r="L90" s="52">
        <v>206859.99999959997</v>
      </c>
      <c r="M90" s="52">
        <v>34293</v>
      </c>
      <c r="N90" s="29">
        <f t="shared" si="5"/>
        <v>269367.9999996</v>
      </c>
      <c r="O90" s="15">
        <f t="shared" si="6"/>
        <v>0</v>
      </c>
      <c r="P90" s="15">
        <f t="shared" si="6"/>
        <v>10.474518131345185</v>
      </c>
      <c r="Q90" s="15">
        <f t="shared" si="6"/>
        <v>76.79457099577796</v>
      </c>
      <c r="R90" s="15">
        <f t="shared" si="6"/>
        <v>12.730910872876855</v>
      </c>
      <c r="S90" s="29">
        <v>13439.65107373</v>
      </c>
    </row>
    <row r="91" spans="1:19" ht="12" customHeight="1">
      <c r="A91" s="134"/>
      <c r="B91" s="135"/>
      <c r="C91" s="11" t="s">
        <v>40</v>
      </c>
      <c r="D91" s="50" t="s">
        <v>41</v>
      </c>
      <c r="E91" s="137"/>
      <c r="F91" s="134"/>
      <c r="G91" s="134"/>
      <c r="H91" s="51">
        <v>52.55</v>
      </c>
      <c r="I91" s="51">
        <v>52.55</v>
      </c>
      <c r="J91" s="52">
        <v>0</v>
      </c>
      <c r="K91" s="52">
        <v>28215</v>
      </c>
      <c r="L91" s="52">
        <v>206859.99999959997</v>
      </c>
      <c r="M91" s="52">
        <v>34293</v>
      </c>
      <c r="N91" s="29">
        <f t="shared" si="5"/>
        <v>269367.9999996</v>
      </c>
      <c r="O91" s="15">
        <f t="shared" si="6"/>
        <v>0</v>
      </c>
      <c r="P91" s="15">
        <f t="shared" si="6"/>
        <v>10.474518131345185</v>
      </c>
      <c r="Q91" s="15">
        <f t="shared" si="6"/>
        <v>76.79457099577796</v>
      </c>
      <c r="R91" s="15">
        <f t="shared" si="6"/>
        <v>12.730910872876855</v>
      </c>
      <c r="S91" s="29">
        <v>13439.65107373</v>
      </c>
    </row>
    <row r="92" spans="1:19" s="54" customFormat="1" ht="12" customHeight="1">
      <c r="A92" s="116">
        <v>20</v>
      </c>
      <c r="B92" s="130" t="s">
        <v>100</v>
      </c>
      <c r="C92" s="18" t="s">
        <v>43</v>
      </c>
      <c r="D92" s="48"/>
      <c r="E92" s="131"/>
      <c r="F92" s="56"/>
      <c r="G92" s="56"/>
      <c r="H92" s="49"/>
      <c r="I92" s="49"/>
      <c r="J92" s="24"/>
      <c r="K92" s="24"/>
      <c r="L92" s="24"/>
      <c r="M92" s="24"/>
      <c r="N92" s="24"/>
      <c r="O92" s="30"/>
      <c r="P92" s="30"/>
      <c r="Q92" s="30"/>
      <c r="R92" s="30"/>
      <c r="S92" s="24"/>
    </row>
    <row r="93" spans="1:19" s="54" customFormat="1" ht="12" customHeight="1">
      <c r="A93" s="117"/>
      <c r="B93" s="130"/>
      <c r="C93" s="18" t="s">
        <v>44</v>
      </c>
      <c r="D93" s="48"/>
      <c r="E93" s="132"/>
      <c r="F93" s="56"/>
      <c r="G93" s="56"/>
      <c r="H93" s="49"/>
      <c r="I93" s="49"/>
      <c r="J93" s="24"/>
      <c r="K93" s="24"/>
      <c r="L93" s="24"/>
      <c r="M93" s="24"/>
      <c r="N93" s="24"/>
      <c r="O93" s="30"/>
      <c r="P93" s="30"/>
      <c r="Q93" s="30"/>
      <c r="R93" s="30"/>
      <c r="S93" s="24"/>
    </row>
    <row r="94" spans="1:19" ht="12" customHeight="1">
      <c r="A94" s="133" t="s">
        <v>135</v>
      </c>
      <c r="B94" s="135" t="s">
        <v>773</v>
      </c>
      <c r="C94" s="11" t="s">
        <v>37</v>
      </c>
      <c r="D94" s="50" t="s">
        <v>38</v>
      </c>
      <c r="E94" s="136" t="s">
        <v>39</v>
      </c>
      <c r="F94" s="134" t="s">
        <v>319</v>
      </c>
      <c r="G94" s="134" t="s">
        <v>774</v>
      </c>
      <c r="H94" s="51">
        <v>23.49</v>
      </c>
      <c r="I94" s="51">
        <v>23.49</v>
      </c>
      <c r="J94" s="52">
        <v>0</v>
      </c>
      <c r="K94" s="52">
        <v>0</v>
      </c>
      <c r="L94" s="52">
        <v>8904.999999996</v>
      </c>
      <c r="M94" s="52">
        <v>150</v>
      </c>
      <c r="N94" s="29">
        <f t="shared" si="5"/>
        <v>9054.999999996</v>
      </c>
      <c r="O94" s="15">
        <f t="shared" si="6"/>
        <v>0</v>
      </c>
      <c r="P94" s="15">
        <f t="shared" si="6"/>
        <v>0</v>
      </c>
      <c r="Q94" s="15">
        <f t="shared" si="6"/>
        <v>98.34345665378171</v>
      </c>
      <c r="R94" s="15">
        <f t="shared" si="6"/>
        <v>1.656543346218291</v>
      </c>
      <c r="S94" s="29">
        <v>368.062652</v>
      </c>
    </row>
    <row r="95" spans="1:19" ht="12" customHeight="1">
      <c r="A95" s="134"/>
      <c r="B95" s="135"/>
      <c r="C95" s="11" t="s">
        <v>40</v>
      </c>
      <c r="D95" s="50" t="s">
        <v>41</v>
      </c>
      <c r="E95" s="137"/>
      <c r="F95" s="134"/>
      <c r="G95" s="134"/>
      <c r="H95" s="51">
        <v>26.19</v>
      </c>
      <c r="I95" s="51">
        <v>26.19</v>
      </c>
      <c r="J95" s="52">
        <v>0</v>
      </c>
      <c r="K95" s="52">
        <v>0</v>
      </c>
      <c r="L95" s="52">
        <v>8904.999999996</v>
      </c>
      <c r="M95" s="52">
        <v>150</v>
      </c>
      <c r="N95" s="29">
        <f t="shared" si="5"/>
        <v>9054.999999996</v>
      </c>
      <c r="O95" s="15">
        <f t="shared" si="6"/>
        <v>0</v>
      </c>
      <c r="P95" s="15">
        <f t="shared" si="6"/>
        <v>0</v>
      </c>
      <c r="Q95" s="15">
        <f t="shared" si="6"/>
        <v>98.34345665378171</v>
      </c>
      <c r="R95" s="15">
        <f t="shared" si="6"/>
        <v>1.656543346218291</v>
      </c>
      <c r="S95" s="29">
        <v>368.062652</v>
      </c>
    </row>
    <row r="96" spans="1:19" ht="12" customHeight="1">
      <c r="A96" s="133" t="s">
        <v>775</v>
      </c>
      <c r="B96" s="135" t="s">
        <v>776</v>
      </c>
      <c r="C96" s="11" t="s">
        <v>37</v>
      </c>
      <c r="D96" s="50" t="s">
        <v>38</v>
      </c>
      <c r="E96" s="136" t="s">
        <v>39</v>
      </c>
      <c r="F96" s="138">
        <v>41984</v>
      </c>
      <c r="G96" s="134" t="s">
        <v>777</v>
      </c>
      <c r="H96" s="51">
        <v>54.94</v>
      </c>
      <c r="I96" s="51">
        <v>54.94</v>
      </c>
      <c r="J96" s="52">
        <v>0</v>
      </c>
      <c r="K96" s="52">
        <v>480</v>
      </c>
      <c r="L96" s="52">
        <v>5049.999999996001</v>
      </c>
      <c r="M96" s="52">
        <v>0</v>
      </c>
      <c r="N96" s="29">
        <f t="shared" si="5"/>
        <v>5529.999999996001</v>
      </c>
      <c r="O96" s="15">
        <f t="shared" si="6"/>
        <v>0</v>
      </c>
      <c r="P96" s="15">
        <f t="shared" si="6"/>
        <v>8.679927667275717</v>
      </c>
      <c r="Q96" s="15">
        <f t="shared" si="6"/>
        <v>91.3200723327243</v>
      </c>
      <c r="R96" s="15">
        <f t="shared" si="6"/>
        <v>0</v>
      </c>
      <c r="S96" s="29">
        <v>315.34543299999996</v>
      </c>
    </row>
    <row r="97" spans="1:19" ht="12" customHeight="1">
      <c r="A97" s="134"/>
      <c r="B97" s="135"/>
      <c r="C97" s="11" t="s">
        <v>40</v>
      </c>
      <c r="D97" s="50" t="s">
        <v>41</v>
      </c>
      <c r="E97" s="137"/>
      <c r="F97" s="134"/>
      <c r="G97" s="134"/>
      <c r="H97" s="51">
        <v>59.08</v>
      </c>
      <c r="I97" s="51">
        <v>59.08</v>
      </c>
      <c r="J97" s="52">
        <v>0</v>
      </c>
      <c r="K97" s="52">
        <v>480</v>
      </c>
      <c r="L97" s="52">
        <v>5049.999999996001</v>
      </c>
      <c r="M97" s="52">
        <v>0</v>
      </c>
      <c r="N97" s="29">
        <f t="shared" si="5"/>
        <v>5529.999999996001</v>
      </c>
      <c r="O97" s="15">
        <f t="shared" si="6"/>
        <v>0</v>
      </c>
      <c r="P97" s="15">
        <f t="shared" si="6"/>
        <v>8.679927667275717</v>
      </c>
      <c r="Q97" s="15">
        <f t="shared" si="6"/>
        <v>91.3200723327243</v>
      </c>
      <c r="R97" s="15">
        <f t="shared" si="6"/>
        <v>0</v>
      </c>
      <c r="S97" s="29">
        <v>315.34543299999996</v>
      </c>
    </row>
    <row r="98" spans="1:19" s="54" customFormat="1" ht="12" customHeight="1">
      <c r="A98" s="116">
        <v>21</v>
      </c>
      <c r="B98" s="130" t="s">
        <v>1082</v>
      </c>
      <c r="C98" s="18" t="s">
        <v>43</v>
      </c>
      <c r="D98" s="48"/>
      <c r="E98" s="131"/>
      <c r="F98" s="56"/>
      <c r="G98" s="56"/>
      <c r="H98" s="49"/>
      <c r="I98" s="49"/>
      <c r="J98" s="24"/>
      <c r="K98" s="24"/>
      <c r="L98" s="24"/>
      <c r="M98" s="24"/>
      <c r="N98" s="24"/>
      <c r="O98" s="30"/>
      <c r="P98" s="30"/>
      <c r="Q98" s="30"/>
      <c r="R98" s="30"/>
      <c r="S98" s="24"/>
    </row>
    <row r="99" spans="1:19" s="54" customFormat="1" ht="12" customHeight="1">
      <c r="A99" s="117"/>
      <c r="B99" s="130"/>
      <c r="C99" s="18" t="s">
        <v>44</v>
      </c>
      <c r="D99" s="48"/>
      <c r="E99" s="132"/>
      <c r="F99" s="56"/>
      <c r="G99" s="56"/>
      <c r="H99" s="49"/>
      <c r="I99" s="49"/>
      <c r="J99" s="24"/>
      <c r="K99" s="24"/>
      <c r="L99" s="24"/>
      <c r="M99" s="24"/>
      <c r="N99" s="24"/>
      <c r="O99" s="30"/>
      <c r="P99" s="30"/>
      <c r="Q99" s="30"/>
      <c r="R99" s="30"/>
      <c r="S99" s="24"/>
    </row>
    <row r="100" spans="1:19" ht="12" customHeight="1">
      <c r="A100" s="133" t="s">
        <v>137</v>
      </c>
      <c r="B100" s="135" t="s">
        <v>778</v>
      </c>
      <c r="C100" s="11" t="s">
        <v>37</v>
      </c>
      <c r="D100" s="50" t="s">
        <v>38</v>
      </c>
      <c r="E100" s="136" t="s">
        <v>39</v>
      </c>
      <c r="F100" s="134" t="s">
        <v>319</v>
      </c>
      <c r="G100" s="134" t="s">
        <v>779</v>
      </c>
      <c r="H100" s="51">
        <v>24.83</v>
      </c>
      <c r="I100" s="51">
        <v>24.83</v>
      </c>
      <c r="J100" s="52">
        <v>0</v>
      </c>
      <c r="K100" s="52">
        <v>0</v>
      </c>
      <c r="L100" s="52">
        <v>6000</v>
      </c>
      <c r="M100" s="52">
        <v>0</v>
      </c>
      <c r="N100" s="29">
        <f t="shared" si="5"/>
        <v>6000</v>
      </c>
      <c r="O100" s="15">
        <f t="shared" si="6"/>
        <v>0</v>
      </c>
      <c r="P100" s="15">
        <f t="shared" si="6"/>
        <v>0</v>
      </c>
      <c r="Q100" s="15">
        <f t="shared" si="6"/>
        <v>100</v>
      </c>
      <c r="R100" s="15">
        <f t="shared" si="6"/>
        <v>0</v>
      </c>
      <c r="S100" s="29">
        <v>149.05</v>
      </c>
    </row>
    <row r="101" spans="1:19" ht="12" customHeight="1">
      <c r="A101" s="134"/>
      <c r="B101" s="135"/>
      <c r="C101" s="11" t="s">
        <v>40</v>
      </c>
      <c r="D101" s="50" t="s">
        <v>41</v>
      </c>
      <c r="E101" s="137"/>
      <c r="F101" s="134"/>
      <c r="G101" s="134"/>
      <c r="H101" s="51">
        <v>24.83</v>
      </c>
      <c r="I101" s="51">
        <v>24.83</v>
      </c>
      <c r="J101" s="52">
        <v>0</v>
      </c>
      <c r="K101" s="52">
        <v>0</v>
      </c>
      <c r="L101" s="52">
        <v>6000</v>
      </c>
      <c r="M101" s="52">
        <v>0</v>
      </c>
      <c r="N101" s="29">
        <f t="shared" si="5"/>
        <v>6000</v>
      </c>
      <c r="O101" s="15">
        <f t="shared" si="6"/>
        <v>0</v>
      </c>
      <c r="P101" s="15">
        <f t="shared" si="6"/>
        <v>0</v>
      </c>
      <c r="Q101" s="15">
        <f t="shared" si="6"/>
        <v>100</v>
      </c>
      <c r="R101" s="15">
        <f t="shared" si="6"/>
        <v>0</v>
      </c>
      <c r="S101" s="29">
        <v>149.05</v>
      </c>
    </row>
    <row r="102" spans="1:19" s="54" customFormat="1" ht="12" customHeight="1">
      <c r="A102" s="116">
        <v>22</v>
      </c>
      <c r="B102" s="130" t="s">
        <v>106</v>
      </c>
      <c r="C102" s="18" t="s">
        <v>43</v>
      </c>
      <c r="D102" s="48"/>
      <c r="E102" s="131"/>
      <c r="F102" s="56"/>
      <c r="G102" s="56"/>
      <c r="H102" s="49"/>
      <c r="I102" s="49"/>
      <c r="J102" s="24"/>
      <c r="K102" s="24"/>
      <c r="L102" s="24"/>
      <c r="M102" s="24"/>
      <c r="N102" s="24"/>
      <c r="O102" s="30"/>
      <c r="P102" s="30"/>
      <c r="Q102" s="30"/>
      <c r="R102" s="30"/>
      <c r="S102" s="24"/>
    </row>
    <row r="103" spans="1:19" s="54" customFormat="1" ht="12" customHeight="1">
      <c r="A103" s="117"/>
      <c r="B103" s="130"/>
      <c r="C103" s="18" t="s">
        <v>44</v>
      </c>
      <c r="D103" s="48"/>
      <c r="E103" s="132"/>
      <c r="F103" s="56"/>
      <c r="G103" s="56"/>
      <c r="H103" s="49"/>
      <c r="I103" s="49"/>
      <c r="J103" s="24"/>
      <c r="K103" s="24"/>
      <c r="L103" s="24"/>
      <c r="M103" s="24"/>
      <c r="N103" s="24"/>
      <c r="O103" s="30"/>
      <c r="P103" s="30"/>
      <c r="Q103" s="30"/>
      <c r="R103" s="30"/>
      <c r="S103" s="24"/>
    </row>
    <row r="104" spans="1:19" ht="12" customHeight="1">
      <c r="A104" s="133" t="s">
        <v>142</v>
      </c>
      <c r="B104" s="135" t="s">
        <v>771</v>
      </c>
      <c r="C104" s="11" t="s">
        <v>37</v>
      </c>
      <c r="D104" s="50" t="s">
        <v>38</v>
      </c>
      <c r="E104" s="136" t="s">
        <v>39</v>
      </c>
      <c r="F104" s="138">
        <v>41984</v>
      </c>
      <c r="G104" s="134" t="s">
        <v>772</v>
      </c>
      <c r="H104" s="51">
        <v>45.95</v>
      </c>
      <c r="I104" s="51">
        <v>45.95</v>
      </c>
      <c r="J104" s="52">
        <v>0</v>
      </c>
      <c r="K104" s="52">
        <v>210</v>
      </c>
      <c r="L104" s="52">
        <v>4602</v>
      </c>
      <c r="M104" s="52">
        <v>3000</v>
      </c>
      <c r="N104" s="29">
        <f t="shared" si="5"/>
        <v>7812</v>
      </c>
      <c r="O104" s="15">
        <f t="shared" si="6"/>
        <v>0</v>
      </c>
      <c r="P104" s="15">
        <f t="shared" si="6"/>
        <v>2.6881720430107525</v>
      </c>
      <c r="Q104" s="15">
        <f t="shared" si="6"/>
        <v>58.90937019969278</v>
      </c>
      <c r="R104" s="15">
        <f t="shared" si="6"/>
        <v>38.40245775729647</v>
      </c>
      <c r="S104" s="29">
        <v>358.75866728000005</v>
      </c>
    </row>
    <row r="105" spans="1:19" ht="12" customHeight="1">
      <c r="A105" s="134"/>
      <c r="B105" s="135"/>
      <c r="C105" s="11" t="s">
        <v>40</v>
      </c>
      <c r="D105" s="50" t="s">
        <v>41</v>
      </c>
      <c r="E105" s="137"/>
      <c r="F105" s="134"/>
      <c r="G105" s="134"/>
      <c r="H105" s="51">
        <v>52.55</v>
      </c>
      <c r="I105" s="51">
        <v>52.55</v>
      </c>
      <c r="J105" s="52">
        <v>0</v>
      </c>
      <c r="K105" s="52">
        <v>210</v>
      </c>
      <c r="L105" s="52">
        <v>4602</v>
      </c>
      <c r="M105" s="52">
        <v>3000</v>
      </c>
      <c r="N105" s="29">
        <f t="shared" si="5"/>
        <v>7812</v>
      </c>
      <c r="O105" s="15">
        <f t="shared" si="6"/>
        <v>0</v>
      </c>
      <c r="P105" s="15">
        <f t="shared" si="6"/>
        <v>2.6881720430107525</v>
      </c>
      <c r="Q105" s="15">
        <f t="shared" si="6"/>
        <v>58.90937019969278</v>
      </c>
      <c r="R105" s="15">
        <f t="shared" si="6"/>
        <v>38.40245775729647</v>
      </c>
      <c r="S105" s="29">
        <v>358.75866728000005</v>
      </c>
    </row>
    <row r="106" spans="1:19" s="54" customFormat="1" ht="12" customHeight="1">
      <c r="A106" s="116">
        <v>23</v>
      </c>
      <c r="B106" s="130" t="s">
        <v>108</v>
      </c>
      <c r="C106" s="18" t="s">
        <v>43</v>
      </c>
      <c r="D106" s="48"/>
      <c r="E106" s="131"/>
      <c r="F106" s="56"/>
      <c r="G106" s="56"/>
      <c r="H106" s="49"/>
      <c r="I106" s="49"/>
      <c r="J106" s="24"/>
      <c r="K106" s="24"/>
      <c r="L106" s="24"/>
      <c r="M106" s="24"/>
      <c r="N106" s="24"/>
      <c r="O106" s="30"/>
      <c r="P106" s="30"/>
      <c r="Q106" s="30"/>
      <c r="R106" s="30"/>
      <c r="S106" s="24"/>
    </row>
    <row r="107" spans="1:19" s="54" customFormat="1" ht="12" customHeight="1">
      <c r="A107" s="117"/>
      <c r="B107" s="130"/>
      <c r="C107" s="18" t="s">
        <v>44</v>
      </c>
      <c r="D107" s="48"/>
      <c r="E107" s="132"/>
      <c r="F107" s="56"/>
      <c r="G107" s="56"/>
      <c r="H107" s="49"/>
      <c r="I107" s="49"/>
      <c r="J107" s="24"/>
      <c r="K107" s="24"/>
      <c r="L107" s="24"/>
      <c r="M107" s="24"/>
      <c r="N107" s="24"/>
      <c r="O107" s="30"/>
      <c r="P107" s="30"/>
      <c r="Q107" s="30"/>
      <c r="R107" s="30"/>
      <c r="S107" s="24"/>
    </row>
    <row r="108" spans="1:19" ht="12" customHeight="1">
      <c r="A108" s="133" t="s">
        <v>147</v>
      </c>
      <c r="B108" s="135" t="s">
        <v>780</v>
      </c>
      <c r="C108" s="11" t="s">
        <v>37</v>
      </c>
      <c r="D108" s="50" t="s">
        <v>38</v>
      </c>
      <c r="E108" s="136" t="s">
        <v>39</v>
      </c>
      <c r="F108" s="138">
        <v>41984</v>
      </c>
      <c r="G108" s="134" t="s">
        <v>781</v>
      </c>
      <c r="H108" s="51">
        <v>44.02</v>
      </c>
      <c r="I108" s="51">
        <v>44.02</v>
      </c>
      <c r="J108" s="52">
        <v>0</v>
      </c>
      <c r="K108" s="52">
        <v>471.9999999996</v>
      </c>
      <c r="L108" s="52">
        <v>7854.999999996001</v>
      </c>
      <c r="M108" s="52">
        <v>7272.999999996001</v>
      </c>
      <c r="N108" s="29">
        <f t="shared" si="5"/>
        <v>15599.999999991604</v>
      </c>
      <c r="O108" s="15">
        <f t="shared" si="6"/>
        <v>0</v>
      </c>
      <c r="P108" s="15">
        <f t="shared" si="6"/>
        <v>3.0256410256400903</v>
      </c>
      <c r="Q108" s="15">
        <f t="shared" si="6"/>
        <v>50.352564102565566</v>
      </c>
      <c r="R108" s="15">
        <f t="shared" si="6"/>
        <v>46.62179487179433</v>
      </c>
      <c r="S108" s="29">
        <v>714.4649600000001</v>
      </c>
    </row>
    <row r="109" spans="1:19" ht="12" customHeight="1">
      <c r="A109" s="134"/>
      <c r="B109" s="135"/>
      <c r="C109" s="11" t="s">
        <v>40</v>
      </c>
      <c r="D109" s="50" t="s">
        <v>41</v>
      </c>
      <c r="E109" s="137"/>
      <c r="F109" s="134"/>
      <c r="G109" s="134"/>
      <c r="H109" s="51">
        <v>47.58</v>
      </c>
      <c r="I109" s="51">
        <v>47.58</v>
      </c>
      <c r="J109" s="52">
        <v>0</v>
      </c>
      <c r="K109" s="52">
        <v>471.9999999996</v>
      </c>
      <c r="L109" s="52">
        <v>7854.999999996001</v>
      </c>
      <c r="M109" s="52">
        <v>7272.999999996001</v>
      </c>
      <c r="N109" s="29">
        <f t="shared" si="5"/>
        <v>15599.999999991604</v>
      </c>
      <c r="O109" s="15">
        <f t="shared" si="6"/>
        <v>0</v>
      </c>
      <c r="P109" s="15">
        <f t="shared" si="6"/>
        <v>3.0256410256400903</v>
      </c>
      <c r="Q109" s="15">
        <f t="shared" si="6"/>
        <v>50.352564102565566</v>
      </c>
      <c r="R109" s="15">
        <f t="shared" si="6"/>
        <v>46.62179487179433</v>
      </c>
      <c r="S109" s="29">
        <v>714.4649600000001</v>
      </c>
    </row>
    <row r="110" spans="1:19" s="54" customFormat="1" ht="12" customHeight="1">
      <c r="A110" s="116">
        <v>24</v>
      </c>
      <c r="B110" s="130" t="s">
        <v>110</v>
      </c>
      <c r="C110" s="18" t="s">
        <v>43</v>
      </c>
      <c r="D110" s="48"/>
      <c r="E110" s="131"/>
      <c r="F110" s="56"/>
      <c r="G110" s="56"/>
      <c r="H110" s="49"/>
      <c r="I110" s="49"/>
      <c r="J110" s="24"/>
      <c r="K110" s="24"/>
      <c r="L110" s="24"/>
      <c r="M110" s="24"/>
      <c r="N110" s="24"/>
      <c r="O110" s="30"/>
      <c r="P110" s="30"/>
      <c r="Q110" s="30"/>
      <c r="R110" s="30"/>
      <c r="S110" s="24"/>
    </row>
    <row r="111" spans="1:19" s="54" customFormat="1" ht="12" customHeight="1">
      <c r="A111" s="117"/>
      <c r="B111" s="130"/>
      <c r="C111" s="18" t="s">
        <v>44</v>
      </c>
      <c r="D111" s="48"/>
      <c r="E111" s="132"/>
      <c r="F111" s="56"/>
      <c r="G111" s="56"/>
      <c r="H111" s="49"/>
      <c r="I111" s="49"/>
      <c r="J111" s="24"/>
      <c r="K111" s="24"/>
      <c r="L111" s="24"/>
      <c r="M111" s="24"/>
      <c r="N111" s="24"/>
      <c r="O111" s="30"/>
      <c r="P111" s="30"/>
      <c r="Q111" s="30"/>
      <c r="R111" s="30"/>
      <c r="S111" s="24"/>
    </row>
    <row r="112" spans="1:19" ht="12" customHeight="1">
      <c r="A112" s="133" t="s">
        <v>150</v>
      </c>
      <c r="B112" s="135" t="s">
        <v>782</v>
      </c>
      <c r="C112" s="11" t="s">
        <v>37</v>
      </c>
      <c r="D112" s="50" t="s">
        <v>38</v>
      </c>
      <c r="E112" s="136" t="s">
        <v>39</v>
      </c>
      <c r="F112" s="138">
        <v>41984</v>
      </c>
      <c r="G112" s="134" t="s">
        <v>783</v>
      </c>
      <c r="H112" s="51">
        <v>44.44</v>
      </c>
      <c r="I112" s="51">
        <v>52.43919999999999</v>
      </c>
      <c r="J112" s="52">
        <v>0</v>
      </c>
      <c r="K112" s="52">
        <v>5700</v>
      </c>
      <c r="L112" s="52">
        <v>15199.999999919995</v>
      </c>
      <c r="M112" s="52">
        <v>859.9999999992</v>
      </c>
      <c r="N112" s="29">
        <f t="shared" si="5"/>
        <v>21759.999999919193</v>
      </c>
      <c r="O112" s="15">
        <f t="shared" si="6"/>
        <v>0</v>
      </c>
      <c r="P112" s="15">
        <f t="shared" si="6"/>
        <v>26.194852941273744</v>
      </c>
      <c r="Q112" s="15">
        <f t="shared" si="6"/>
        <v>69.85294117636232</v>
      </c>
      <c r="R112" s="15">
        <f t="shared" si="6"/>
        <v>3.952205882363941</v>
      </c>
      <c r="S112" s="29">
        <v>1148.21617844</v>
      </c>
    </row>
    <row r="113" spans="1:19" ht="12" customHeight="1">
      <c r="A113" s="134"/>
      <c r="B113" s="135"/>
      <c r="C113" s="11" t="s">
        <v>40</v>
      </c>
      <c r="D113" s="50" t="s">
        <v>41</v>
      </c>
      <c r="E113" s="137"/>
      <c r="F113" s="134"/>
      <c r="G113" s="134"/>
      <c r="H113" s="51">
        <v>44.92</v>
      </c>
      <c r="I113" s="51">
        <v>53.0056</v>
      </c>
      <c r="J113" s="52">
        <v>0</v>
      </c>
      <c r="K113" s="52">
        <v>5700</v>
      </c>
      <c r="L113" s="52">
        <v>15199.999999919995</v>
      </c>
      <c r="M113" s="52">
        <v>859.9999999992</v>
      </c>
      <c r="N113" s="29">
        <f t="shared" si="5"/>
        <v>21759.999999919193</v>
      </c>
      <c r="O113" s="15">
        <f t="shared" si="6"/>
        <v>0</v>
      </c>
      <c r="P113" s="15">
        <f t="shared" si="6"/>
        <v>26.194852941273744</v>
      </c>
      <c r="Q113" s="15">
        <f t="shared" si="6"/>
        <v>69.85294117636232</v>
      </c>
      <c r="R113" s="15">
        <f t="shared" si="6"/>
        <v>3.952205882363941</v>
      </c>
      <c r="S113" s="29">
        <v>1148.21617844</v>
      </c>
    </row>
    <row r="114" spans="1:19" s="54" customFormat="1" ht="12" customHeight="1">
      <c r="A114" s="116">
        <v>25</v>
      </c>
      <c r="B114" s="130" t="s">
        <v>116</v>
      </c>
      <c r="C114" s="18" t="s">
        <v>43</v>
      </c>
      <c r="D114" s="48"/>
      <c r="E114" s="131"/>
      <c r="F114" s="56"/>
      <c r="G114" s="56"/>
      <c r="H114" s="49"/>
      <c r="I114" s="49"/>
      <c r="J114" s="24"/>
      <c r="K114" s="24"/>
      <c r="L114" s="24"/>
      <c r="M114" s="24"/>
      <c r="N114" s="24"/>
      <c r="O114" s="30"/>
      <c r="P114" s="30"/>
      <c r="Q114" s="30"/>
      <c r="R114" s="30"/>
      <c r="S114" s="24"/>
    </row>
    <row r="115" spans="1:19" s="54" customFormat="1" ht="12" customHeight="1">
      <c r="A115" s="117"/>
      <c r="B115" s="130"/>
      <c r="C115" s="18" t="s">
        <v>44</v>
      </c>
      <c r="D115" s="48"/>
      <c r="E115" s="132"/>
      <c r="F115" s="56"/>
      <c r="G115" s="56"/>
      <c r="H115" s="49"/>
      <c r="I115" s="49"/>
      <c r="J115" s="24"/>
      <c r="K115" s="24"/>
      <c r="L115" s="24"/>
      <c r="M115" s="24"/>
      <c r="N115" s="24"/>
      <c r="O115" s="30"/>
      <c r="P115" s="30"/>
      <c r="Q115" s="30"/>
      <c r="R115" s="30"/>
      <c r="S115" s="24"/>
    </row>
    <row r="116" spans="1:19" ht="12" customHeight="1">
      <c r="A116" s="133" t="s">
        <v>156</v>
      </c>
      <c r="B116" s="135" t="s">
        <v>784</v>
      </c>
      <c r="C116" s="11" t="s">
        <v>37</v>
      </c>
      <c r="D116" s="50" t="s">
        <v>38</v>
      </c>
      <c r="E116" s="136" t="s">
        <v>39</v>
      </c>
      <c r="F116" s="134" t="s">
        <v>85</v>
      </c>
      <c r="G116" s="134" t="s">
        <v>785</v>
      </c>
      <c r="H116" s="51">
        <v>45.14</v>
      </c>
      <c r="I116" s="51">
        <v>45.14</v>
      </c>
      <c r="J116" s="52">
        <v>0</v>
      </c>
      <c r="K116" s="52">
        <v>10300.000000000002</v>
      </c>
      <c r="L116" s="52">
        <v>60499.999999999985</v>
      </c>
      <c r="M116" s="52">
        <v>16900</v>
      </c>
      <c r="N116" s="29">
        <f t="shared" si="5"/>
        <v>87699.99999999999</v>
      </c>
      <c r="O116" s="15">
        <f t="shared" si="6"/>
        <v>0</v>
      </c>
      <c r="P116" s="15">
        <f t="shared" si="6"/>
        <v>11.74458380843786</v>
      </c>
      <c r="Q116" s="15">
        <f t="shared" si="6"/>
        <v>68.98517673888254</v>
      </c>
      <c r="R116" s="15">
        <f t="shared" si="6"/>
        <v>19.270239452679593</v>
      </c>
      <c r="S116" s="29">
        <v>4605.066769111665</v>
      </c>
    </row>
    <row r="117" spans="1:19" ht="12" customHeight="1">
      <c r="A117" s="134"/>
      <c r="B117" s="135"/>
      <c r="C117" s="11" t="s">
        <v>40</v>
      </c>
      <c r="D117" s="50" t="s">
        <v>41</v>
      </c>
      <c r="E117" s="137"/>
      <c r="F117" s="134"/>
      <c r="G117" s="134"/>
      <c r="H117" s="51">
        <v>46.11</v>
      </c>
      <c r="I117" s="51">
        <v>46.11</v>
      </c>
      <c r="J117" s="52">
        <v>0</v>
      </c>
      <c r="K117" s="52">
        <v>10300.000000000002</v>
      </c>
      <c r="L117" s="52">
        <v>60499.999999999985</v>
      </c>
      <c r="M117" s="52">
        <v>16900</v>
      </c>
      <c r="N117" s="29">
        <f t="shared" si="5"/>
        <v>87699.99999999999</v>
      </c>
      <c r="O117" s="15">
        <f t="shared" si="6"/>
        <v>0</v>
      </c>
      <c r="P117" s="15">
        <f t="shared" si="6"/>
        <v>11.74458380843786</v>
      </c>
      <c r="Q117" s="15">
        <f t="shared" si="6"/>
        <v>68.98517673888254</v>
      </c>
      <c r="R117" s="15">
        <f t="shared" si="6"/>
        <v>19.270239452679593</v>
      </c>
      <c r="S117" s="29">
        <v>4605.066769111665</v>
      </c>
    </row>
    <row r="118" spans="1:19" s="54" customFormat="1" ht="12" customHeight="1">
      <c r="A118" s="116">
        <v>26</v>
      </c>
      <c r="B118" s="130" t="s">
        <v>120</v>
      </c>
      <c r="C118" s="18" t="s">
        <v>43</v>
      </c>
      <c r="D118" s="48"/>
      <c r="E118" s="131"/>
      <c r="F118" s="56"/>
      <c r="G118" s="56"/>
      <c r="H118" s="49"/>
      <c r="I118" s="49"/>
      <c r="J118" s="24"/>
      <c r="K118" s="24"/>
      <c r="L118" s="24"/>
      <c r="M118" s="24"/>
      <c r="N118" s="24"/>
      <c r="O118" s="30"/>
      <c r="P118" s="30"/>
      <c r="Q118" s="30"/>
      <c r="R118" s="30"/>
      <c r="S118" s="24"/>
    </row>
    <row r="119" spans="1:19" s="54" customFormat="1" ht="12" customHeight="1">
      <c r="A119" s="117"/>
      <c r="B119" s="130"/>
      <c r="C119" s="18" t="s">
        <v>44</v>
      </c>
      <c r="D119" s="48"/>
      <c r="E119" s="132"/>
      <c r="F119" s="56"/>
      <c r="G119" s="56"/>
      <c r="H119" s="49"/>
      <c r="I119" s="49"/>
      <c r="J119" s="24"/>
      <c r="K119" s="24"/>
      <c r="L119" s="24"/>
      <c r="M119" s="24"/>
      <c r="N119" s="24"/>
      <c r="O119" s="30"/>
      <c r="P119" s="30"/>
      <c r="Q119" s="30"/>
      <c r="R119" s="30"/>
      <c r="S119" s="24"/>
    </row>
    <row r="120" spans="1:19" ht="12" customHeight="1">
      <c r="A120" s="133" t="s">
        <v>159</v>
      </c>
      <c r="B120" s="135" t="s">
        <v>784</v>
      </c>
      <c r="C120" s="11" t="s">
        <v>37</v>
      </c>
      <c r="D120" s="50" t="s">
        <v>38</v>
      </c>
      <c r="E120" s="136" t="s">
        <v>39</v>
      </c>
      <c r="F120" s="138">
        <v>41924</v>
      </c>
      <c r="G120" s="134" t="s">
        <v>786</v>
      </c>
      <c r="H120" s="51">
        <v>27.81</v>
      </c>
      <c r="I120" s="51">
        <v>32.815799999999996</v>
      </c>
      <c r="J120" s="52">
        <v>0</v>
      </c>
      <c r="K120" s="52">
        <v>187000.00000000003</v>
      </c>
      <c r="L120" s="52">
        <v>580817</v>
      </c>
      <c r="M120" s="52">
        <v>246913.99999999997</v>
      </c>
      <c r="N120" s="29">
        <f t="shared" si="5"/>
        <v>1014731</v>
      </c>
      <c r="O120" s="15">
        <f t="shared" si="6"/>
        <v>0</v>
      </c>
      <c r="P120" s="15">
        <f t="shared" si="6"/>
        <v>18.42852933437532</v>
      </c>
      <c r="Q120" s="15">
        <f t="shared" si="6"/>
        <v>57.23851937114368</v>
      </c>
      <c r="R120" s="15">
        <f t="shared" si="6"/>
        <v>24.332951294481</v>
      </c>
      <c r="S120" s="29">
        <v>36562.370207994</v>
      </c>
    </row>
    <row r="121" spans="1:19" ht="12" customHeight="1">
      <c r="A121" s="134"/>
      <c r="B121" s="135"/>
      <c r="C121" s="11" t="s">
        <v>40</v>
      </c>
      <c r="D121" s="50" t="s">
        <v>41</v>
      </c>
      <c r="E121" s="137"/>
      <c r="F121" s="134"/>
      <c r="G121" s="134"/>
      <c r="H121" s="51">
        <v>33.09</v>
      </c>
      <c r="I121" s="51">
        <v>39.0462</v>
      </c>
      <c r="J121" s="52">
        <v>0</v>
      </c>
      <c r="K121" s="52">
        <v>187000.00000000003</v>
      </c>
      <c r="L121" s="52">
        <v>580817</v>
      </c>
      <c r="M121" s="52">
        <v>246913.99999999997</v>
      </c>
      <c r="N121" s="29">
        <f t="shared" si="5"/>
        <v>1014731</v>
      </c>
      <c r="O121" s="15">
        <f t="shared" si="6"/>
        <v>0</v>
      </c>
      <c r="P121" s="15">
        <f t="shared" si="6"/>
        <v>18.42852933437532</v>
      </c>
      <c r="Q121" s="15">
        <f t="shared" si="6"/>
        <v>57.23851937114368</v>
      </c>
      <c r="R121" s="15">
        <f t="shared" si="6"/>
        <v>24.332951294481</v>
      </c>
      <c r="S121" s="29">
        <v>36562.370207994</v>
      </c>
    </row>
    <row r="122" spans="1:19" s="54" customFormat="1" ht="12" customHeight="1">
      <c r="A122" s="116">
        <v>27</v>
      </c>
      <c r="B122" s="130" t="s">
        <v>124</v>
      </c>
      <c r="C122" s="18" t="s">
        <v>43</v>
      </c>
      <c r="D122" s="48"/>
      <c r="E122" s="131"/>
      <c r="F122" s="56"/>
      <c r="G122" s="56"/>
      <c r="H122" s="49"/>
      <c r="I122" s="49"/>
      <c r="J122" s="24"/>
      <c r="K122" s="24"/>
      <c r="L122" s="24"/>
      <c r="M122" s="24"/>
      <c r="N122" s="24"/>
      <c r="O122" s="30"/>
      <c r="P122" s="30"/>
      <c r="Q122" s="30"/>
      <c r="R122" s="30"/>
      <c r="S122" s="24"/>
    </row>
    <row r="123" spans="1:19" s="54" customFormat="1" ht="12" customHeight="1">
      <c r="A123" s="117"/>
      <c r="B123" s="130"/>
      <c r="C123" s="18" t="s">
        <v>44</v>
      </c>
      <c r="D123" s="48"/>
      <c r="E123" s="132"/>
      <c r="F123" s="56"/>
      <c r="G123" s="56"/>
      <c r="H123" s="49"/>
      <c r="I123" s="49"/>
      <c r="J123" s="24"/>
      <c r="K123" s="24"/>
      <c r="L123" s="24"/>
      <c r="M123" s="24"/>
      <c r="N123" s="24"/>
      <c r="O123" s="30"/>
      <c r="P123" s="30"/>
      <c r="Q123" s="30"/>
      <c r="R123" s="30"/>
      <c r="S123" s="24"/>
    </row>
    <row r="124" spans="1:19" ht="12" customHeight="1">
      <c r="A124" s="133" t="s">
        <v>161</v>
      </c>
      <c r="B124" s="135" t="s">
        <v>787</v>
      </c>
      <c r="C124" s="11" t="s">
        <v>37</v>
      </c>
      <c r="D124" s="50" t="s">
        <v>38</v>
      </c>
      <c r="E124" s="136" t="s">
        <v>39</v>
      </c>
      <c r="F124" s="138">
        <v>41924</v>
      </c>
      <c r="G124" s="134" t="s">
        <v>788</v>
      </c>
      <c r="H124" s="51">
        <v>77.25</v>
      </c>
      <c r="I124" s="51">
        <v>77.25</v>
      </c>
      <c r="J124" s="52">
        <v>0</v>
      </c>
      <c r="K124" s="52">
        <v>18421</v>
      </c>
      <c r="L124" s="52">
        <v>129303</v>
      </c>
      <c r="M124" s="52">
        <v>12642</v>
      </c>
      <c r="N124" s="29">
        <f t="shared" si="5"/>
        <v>160366</v>
      </c>
      <c r="O124" s="15">
        <f t="shared" si="6"/>
        <v>0</v>
      </c>
      <c r="P124" s="15">
        <f t="shared" si="6"/>
        <v>11.486848833293841</v>
      </c>
      <c r="Q124" s="15">
        <f t="shared" si="6"/>
        <v>80.62993402591572</v>
      </c>
      <c r="R124" s="15">
        <f t="shared" si="6"/>
        <v>7.883217140790443</v>
      </c>
      <c r="S124" s="29">
        <v>13493.830446000002</v>
      </c>
    </row>
    <row r="125" spans="1:19" ht="12" customHeight="1">
      <c r="A125" s="134"/>
      <c r="B125" s="135"/>
      <c r="C125" s="11" t="s">
        <v>40</v>
      </c>
      <c r="D125" s="50" t="s">
        <v>41</v>
      </c>
      <c r="E125" s="137"/>
      <c r="F125" s="134"/>
      <c r="G125" s="134"/>
      <c r="H125" s="51">
        <v>88.79</v>
      </c>
      <c r="I125" s="51">
        <v>88.79</v>
      </c>
      <c r="J125" s="52">
        <v>0</v>
      </c>
      <c r="K125" s="52">
        <v>18421</v>
      </c>
      <c r="L125" s="52">
        <v>129303</v>
      </c>
      <c r="M125" s="52">
        <v>12642</v>
      </c>
      <c r="N125" s="29">
        <f t="shared" si="5"/>
        <v>160366</v>
      </c>
      <c r="O125" s="15">
        <f t="shared" si="6"/>
        <v>0</v>
      </c>
      <c r="P125" s="15">
        <f t="shared" si="6"/>
        <v>11.486848833293841</v>
      </c>
      <c r="Q125" s="15">
        <f t="shared" si="6"/>
        <v>80.62993402591572</v>
      </c>
      <c r="R125" s="15">
        <f t="shared" si="6"/>
        <v>7.883217140790443</v>
      </c>
      <c r="S125" s="29">
        <v>13493.830446000002</v>
      </c>
    </row>
    <row r="126" spans="1:19" ht="12" customHeight="1">
      <c r="A126" s="133" t="s">
        <v>162</v>
      </c>
      <c r="B126" s="135" t="s">
        <v>126</v>
      </c>
      <c r="C126" s="11" t="s">
        <v>37</v>
      </c>
      <c r="D126" s="50" t="s">
        <v>38</v>
      </c>
      <c r="E126" s="136" t="s">
        <v>39</v>
      </c>
      <c r="F126" s="138">
        <v>41924</v>
      </c>
      <c r="G126" s="134" t="s">
        <v>789</v>
      </c>
      <c r="H126" s="51">
        <v>30.45</v>
      </c>
      <c r="I126" s="51">
        <v>35.931</v>
      </c>
      <c r="J126" s="52">
        <v>0</v>
      </c>
      <c r="K126" s="52">
        <v>21500</v>
      </c>
      <c r="L126" s="52">
        <v>10853</v>
      </c>
      <c r="M126" s="52">
        <v>0</v>
      </c>
      <c r="N126" s="29">
        <f t="shared" si="5"/>
        <v>32353</v>
      </c>
      <c r="O126" s="15">
        <f t="shared" si="6"/>
        <v>0</v>
      </c>
      <c r="P126" s="15">
        <f t="shared" si="6"/>
        <v>66.45442462831885</v>
      </c>
      <c r="Q126" s="15">
        <f t="shared" si="6"/>
        <v>33.54557537168114</v>
      </c>
      <c r="R126" s="15">
        <f t="shared" si="6"/>
        <v>0</v>
      </c>
      <c r="S126" s="29">
        <v>1257.46495624</v>
      </c>
    </row>
    <row r="127" spans="1:19" ht="12" customHeight="1">
      <c r="A127" s="134"/>
      <c r="B127" s="135"/>
      <c r="C127" s="11" t="s">
        <v>40</v>
      </c>
      <c r="D127" s="50" t="s">
        <v>41</v>
      </c>
      <c r="E127" s="137"/>
      <c r="F127" s="134"/>
      <c r="G127" s="134"/>
      <c r="H127" s="51">
        <v>34.95</v>
      </c>
      <c r="I127" s="51">
        <v>41.241</v>
      </c>
      <c r="J127" s="52">
        <v>0</v>
      </c>
      <c r="K127" s="52">
        <v>21500</v>
      </c>
      <c r="L127" s="52">
        <v>10853</v>
      </c>
      <c r="M127" s="52">
        <v>0</v>
      </c>
      <c r="N127" s="29">
        <f t="shared" si="5"/>
        <v>32353</v>
      </c>
      <c r="O127" s="15">
        <f t="shared" si="6"/>
        <v>0</v>
      </c>
      <c r="P127" s="15">
        <f t="shared" si="6"/>
        <v>66.45442462831885</v>
      </c>
      <c r="Q127" s="15">
        <f t="shared" si="6"/>
        <v>33.54557537168114</v>
      </c>
      <c r="R127" s="15">
        <f t="shared" si="6"/>
        <v>0</v>
      </c>
      <c r="S127" s="29">
        <v>1257.46495624</v>
      </c>
    </row>
    <row r="128" spans="1:19" s="54" customFormat="1" ht="12" customHeight="1">
      <c r="A128" s="116">
        <v>28</v>
      </c>
      <c r="B128" s="130" t="s">
        <v>132</v>
      </c>
      <c r="C128" s="18" t="s">
        <v>43</v>
      </c>
      <c r="D128" s="48"/>
      <c r="E128" s="131"/>
      <c r="F128" s="56"/>
      <c r="G128" s="56"/>
      <c r="H128" s="49"/>
      <c r="I128" s="49"/>
      <c r="J128" s="24"/>
      <c r="K128" s="24"/>
      <c r="L128" s="24"/>
      <c r="M128" s="24"/>
      <c r="N128" s="24"/>
      <c r="O128" s="30"/>
      <c r="P128" s="30"/>
      <c r="Q128" s="30"/>
      <c r="R128" s="30"/>
      <c r="S128" s="24"/>
    </row>
    <row r="129" spans="1:19" s="54" customFormat="1" ht="12" customHeight="1">
      <c r="A129" s="117"/>
      <c r="B129" s="130"/>
      <c r="C129" s="18" t="s">
        <v>44</v>
      </c>
      <c r="D129" s="48"/>
      <c r="E129" s="132"/>
      <c r="F129" s="56"/>
      <c r="G129" s="56"/>
      <c r="H129" s="49"/>
      <c r="I129" s="49"/>
      <c r="J129" s="24"/>
      <c r="K129" s="24"/>
      <c r="L129" s="24"/>
      <c r="M129" s="24"/>
      <c r="N129" s="24"/>
      <c r="O129" s="30"/>
      <c r="P129" s="30"/>
      <c r="Q129" s="30"/>
      <c r="R129" s="30"/>
      <c r="S129" s="24"/>
    </row>
    <row r="130" spans="1:19" ht="12" customHeight="1">
      <c r="A130" s="133" t="s">
        <v>166</v>
      </c>
      <c r="B130" s="135" t="s">
        <v>790</v>
      </c>
      <c r="C130" s="11" t="s">
        <v>37</v>
      </c>
      <c r="D130" s="50" t="s">
        <v>38</v>
      </c>
      <c r="E130" s="136" t="s">
        <v>39</v>
      </c>
      <c r="F130" s="134" t="s">
        <v>163</v>
      </c>
      <c r="G130" s="134" t="s">
        <v>791</v>
      </c>
      <c r="H130" s="51">
        <v>29.13</v>
      </c>
      <c r="I130" s="51">
        <v>29.13</v>
      </c>
      <c r="J130" s="52">
        <v>0</v>
      </c>
      <c r="K130" s="52">
        <v>138</v>
      </c>
      <c r="L130" s="52">
        <v>1453</v>
      </c>
      <c r="M130" s="52">
        <v>0</v>
      </c>
      <c r="N130" s="29">
        <f t="shared" si="5"/>
        <v>1591</v>
      </c>
      <c r="O130" s="15">
        <f t="shared" si="6"/>
        <v>0</v>
      </c>
      <c r="P130" s="15">
        <f t="shared" si="6"/>
        <v>8.673790069138906</v>
      </c>
      <c r="Q130" s="15">
        <f t="shared" si="6"/>
        <v>91.3262099308611</v>
      </c>
      <c r="R130" s="15">
        <f t="shared" si="6"/>
        <v>0</v>
      </c>
      <c r="S130" s="29">
        <v>49.80553843420238</v>
      </c>
    </row>
    <row r="131" spans="1:19" ht="12" customHeight="1">
      <c r="A131" s="134"/>
      <c r="B131" s="135"/>
      <c r="C131" s="11" t="s">
        <v>40</v>
      </c>
      <c r="D131" s="50" t="s">
        <v>41</v>
      </c>
      <c r="E131" s="137"/>
      <c r="F131" s="134"/>
      <c r="G131" s="134"/>
      <c r="H131" s="51">
        <v>33.48</v>
      </c>
      <c r="I131" s="51">
        <v>33.48</v>
      </c>
      <c r="J131" s="52">
        <v>0</v>
      </c>
      <c r="K131" s="52">
        <v>138</v>
      </c>
      <c r="L131" s="52">
        <v>1453</v>
      </c>
      <c r="M131" s="52">
        <v>0</v>
      </c>
      <c r="N131" s="29">
        <f t="shared" si="5"/>
        <v>1591</v>
      </c>
      <c r="O131" s="15">
        <f t="shared" si="6"/>
        <v>0</v>
      </c>
      <c r="P131" s="15">
        <f t="shared" si="6"/>
        <v>8.673790069138906</v>
      </c>
      <c r="Q131" s="15">
        <f t="shared" si="6"/>
        <v>91.3262099308611</v>
      </c>
      <c r="R131" s="15">
        <f t="shared" si="6"/>
        <v>0</v>
      </c>
      <c r="S131" s="29">
        <v>49.80553843420238</v>
      </c>
    </row>
    <row r="132" spans="1:19" s="54" customFormat="1" ht="12" customHeight="1">
      <c r="A132" s="116">
        <v>29</v>
      </c>
      <c r="B132" s="130" t="s">
        <v>1083</v>
      </c>
      <c r="C132" s="18" t="s">
        <v>43</v>
      </c>
      <c r="D132" s="48"/>
      <c r="E132" s="131"/>
      <c r="F132" s="56"/>
      <c r="G132" s="56"/>
      <c r="H132" s="49"/>
      <c r="I132" s="49"/>
      <c r="J132" s="24"/>
      <c r="K132" s="24"/>
      <c r="L132" s="24"/>
      <c r="M132" s="24"/>
      <c r="N132" s="24"/>
      <c r="O132" s="30"/>
      <c r="P132" s="30"/>
      <c r="Q132" s="30"/>
      <c r="R132" s="30"/>
      <c r="S132" s="24"/>
    </row>
    <row r="133" spans="1:19" s="54" customFormat="1" ht="12" customHeight="1">
      <c r="A133" s="117"/>
      <c r="B133" s="130"/>
      <c r="C133" s="18" t="s">
        <v>44</v>
      </c>
      <c r="D133" s="48"/>
      <c r="E133" s="132"/>
      <c r="F133" s="56"/>
      <c r="G133" s="56"/>
      <c r="H133" s="49"/>
      <c r="I133" s="49"/>
      <c r="J133" s="24"/>
      <c r="K133" s="24"/>
      <c r="L133" s="24"/>
      <c r="M133" s="24"/>
      <c r="N133" s="24"/>
      <c r="O133" s="30"/>
      <c r="P133" s="30"/>
      <c r="Q133" s="30"/>
      <c r="R133" s="30"/>
      <c r="S133" s="24"/>
    </row>
    <row r="134" spans="1:19" ht="12" customHeight="1">
      <c r="A134" s="133" t="s">
        <v>168</v>
      </c>
      <c r="B134" s="135" t="s">
        <v>792</v>
      </c>
      <c r="C134" s="11" t="s">
        <v>37</v>
      </c>
      <c r="D134" s="50" t="s">
        <v>38</v>
      </c>
      <c r="E134" s="136" t="s">
        <v>39</v>
      </c>
      <c r="F134" s="134" t="s">
        <v>163</v>
      </c>
      <c r="G134" s="134" t="s">
        <v>793</v>
      </c>
      <c r="H134" s="51">
        <v>54.08</v>
      </c>
      <c r="I134" s="51">
        <v>54.08</v>
      </c>
      <c r="J134" s="52">
        <v>0</v>
      </c>
      <c r="K134" s="52">
        <v>100</v>
      </c>
      <c r="L134" s="52">
        <v>2530</v>
      </c>
      <c r="M134" s="52">
        <v>0</v>
      </c>
      <c r="N134" s="29">
        <f t="shared" si="5"/>
        <v>2630</v>
      </c>
      <c r="O134" s="15">
        <f t="shared" si="6"/>
        <v>0</v>
      </c>
      <c r="P134" s="15">
        <f t="shared" si="6"/>
        <v>3.802281368821293</v>
      </c>
      <c r="Q134" s="15">
        <f t="shared" si="6"/>
        <v>96.1977186311787</v>
      </c>
      <c r="R134" s="15">
        <f t="shared" si="6"/>
        <v>0</v>
      </c>
      <c r="S134" s="29">
        <v>147.69925931558936</v>
      </c>
    </row>
    <row r="135" spans="1:19" ht="12" customHeight="1">
      <c r="A135" s="134"/>
      <c r="B135" s="135"/>
      <c r="C135" s="11" t="s">
        <v>40</v>
      </c>
      <c r="D135" s="50" t="s">
        <v>41</v>
      </c>
      <c r="E135" s="137"/>
      <c r="F135" s="134"/>
      <c r="G135" s="134"/>
      <c r="H135" s="51">
        <v>59.59</v>
      </c>
      <c r="I135" s="51">
        <v>59.59</v>
      </c>
      <c r="J135" s="52">
        <v>0</v>
      </c>
      <c r="K135" s="52">
        <v>100</v>
      </c>
      <c r="L135" s="52">
        <v>2530</v>
      </c>
      <c r="M135" s="52">
        <v>0</v>
      </c>
      <c r="N135" s="29">
        <f t="shared" si="5"/>
        <v>2630</v>
      </c>
      <c r="O135" s="15">
        <f t="shared" si="6"/>
        <v>0</v>
      </c>
      <c r="P135" s="15">
        <f t="shared" si="6"/>
        <v>3.802281368821293</v>
      </c>
      <c r="Q135" s="15">
        <f t="shared" si="6"/>
        <v>96.1977186311787</v>
      </c>
      <c r="R135" s="15">
        <f t="shared" si="6"/>
        <v>0</v>
      </c>
      <c r="S135" s="29">
        <v>147.69925931558936</v>
      </c>
    </row>
    <row r="136" spans="1:19" s="54" customFormat="1" ht="12" customHeight="1">
      <c r="A136" s="116">
        <v>30</v>
      </c>
      <c r="B136" s="130" t="s">
        <v>1084</v>
      </c>
      <c r="C136" s="18" t="s">
        <v>43</v>
      </c>
      <c r="D136" s="48"/>
      <c r="E136" s="131"/>
      <c r="F136" s="56"/>
      <c r="G136" s="56"/>
      <c r="H136" s="49"/>
      <c r="I136" s="49"/>
      <c r="J136" s="24"/>
      <c r="K136" s="24"/>
      <c r="L136" s="24"/>
      <c r="M136" s="24"/>
      <c r="N136" s="24"/>
      <c r="O136" s="30"/>
      <c r="P136" s="30"/>
      <c r="Q136" s="30"/>
      <c r="R136" s="30"/>
      <c r="S136" s="24"/>
    </row>
    <row r="137" spans="1:19" s="54" customFormat="1" ht="12" customHeight="1">
      <c r="A137" s="117"/>
      <c r="B137" s="130"/>
      <c r="C137" s="18" t="s">
        <v>44</v>
      </c>
      <c r="D137" s="48"/>
      <c r="E137" s="132"/>
      <c r="F137" s="56"/>
      <c r="G137" s="56"/>
      <c r="H137" s="49"/>
      <c r="I137" s="49"/>
      <c r="J137" s="24"/>
      <c r="K137" s="24"/>
      <c r="L137" s="24"/>
      <c r="M137" s="24"/>
      <c r="N137" s="24"/>
      <c r="O137" s="30"/>
      <c r="P137" s="30"/>
      <c r="Q137" s="30"/>
      <c r="R137" s="30"/>
      <c r="S137" s="24"/>
    </row>
    <row r="138" spans="1:19" ht="12" customHeight="1">
      <c r="A138" s="133" t="s">
        <v>172</v>
      </c>
      <c r="B138" s="135" t="s">
        <v>794</v>
      </c>
      <c r="C138" s="11" t="s">
        <v>37</v>
      </c>
      <c r="D138" s="50" t="s">
        <v>38</v>
      </c>
      <c r="E138" s="136" t="s">
        <v>39</v>
      </c>
      <c r="F138" s="134" t="s">
        <v>163</v>
      </c>
      <c r="G138" s="134" t="s">
        <v>795</v>
      </c>
      <c r="H138" s="51">
        <v>46.93</v>
      </c>
      <c r="I138" s="51">
        <v>46.93</v>
      </c>
      <c r="J138" s="52">
        <v>0</v>
      </c>
      <c r="K138" s="52">
        <v>495</v>
      </c>
      <c r="L138" s="52">
        <v>7400</v>
      </c>
      <c r="M138" s="52">
        <v>0</v>
      </c>
      <c r="N138" s="29">
        <f aca="true" t="shared" si="7" ref="N138:N201">SUM(J138:M138)</f>
        <v>7895</v>
      </c>
      <c r="O138" s="15">
        <f t="shared" si="6"/>
        <v>0</v>
      </c>
      <c r="P138" s="15">
        <f t="shared" si="6"/>
        <v>6.269791006966434</v>
      </c>
      <c r="Q138" s="15">
        <f t="shared" si="6"/>
        <v>93.73020899303357</v>
      </c>
      <c r="R138" s="15">
        <f t="shared" si="6"/>
        <v>0</v>
      </c>
      <c r="S138" s="29">
        <v>384.14662140595317</v>
      </c>
    </row>
    <row r="139" spans="1:19" ht="12" customHeight="1">
      <c r="A139" s="134"/>
      <c r="B139" s="135"/>
      <c r="C139" s="11" t="s">
        <v>40</v>
      </c>
      <c r="D139" s="50" t="s">
        <v>41</v>
      </c>
      <c r="E139" s="137"/>
      <c r="F139" s="134"/>
      <c r="G139" s="134"/>
      <c r="H139" s="51">
        <v>50.05</v>
      </c>
      <c r="I139" s="51">
        <v>50.05</v>
      </c>
      <c r="J139" s="52">
        <v>0</v>
      </c>
      <c r="K139" s="52">
        <v>495</v>
      </c>
      <c r="L139" s="52">
        <v>7400</v>
      </c>
      <c r="M139" s="52">
        <v>0</v>
      </c>
      <c r="N139" s="29">
        <f t="shared" si="7"/>
        <v>7895</v>
      </c>
      <c r="O139" s="15">
        <f t="shared" si="6"/>
        <v>0</v>
      </c>
      <c r="P139" s="15">
        <f t="shared" si="6"/>
        <v>6.269791006966434</v>
      </c>
      <c r="Q139" s="15">
        <f t="shared" si="6"/>
        <v>93.73020899303357</v>
      </c>
      <c r="R139" s="15">
        <f t="shared" si="6"/>
        <v>0</v>
      </c>
      <c r="S139" s="29">
        <v>384.14662140595317</v>
      </c>
    </row>
    <row r="140" spans="1:19" s="54" customFormat="1" ht="12" customHeight="1">
      <c r="A140" s="116">
        <v>31</v>
      </c>
      <c r="B140" s="130" t="s">
        <v>134</v>
      </c>
      <c r="C140" s="18" t="s">
        <v>43</v>
      </c>
      <c r="D140" s="48"/>
      <c r="E140" s="131"/>
      <c r="F140" s="56"/>
      <c r="G140" s="56"/>
      <c r="H140" s="49"/>
      <c r="I140" s="49"/>
      <c r="J140" s="24"/>
      <c r="K140" s="24"/>
      <c r="L140" s="24"/>
      <c r="M140" s="24"/>
      <c r="N140" s="24"/>
      <c r="O140" s="30"/>
      <c r="P140" s="30"/>
      <c r="Q140" s="30"/>
      <c r="R140" s="30"/>
      <c r="S140" s="24"/>
    </row>
    <row r="141" spans="1:19" s="54" customFormat="1" ht="12" customHeight="1">
      <c r="A141" s="117"/>
      <c r="B141" s="130"/>
      <c r="C141" s="18" t="s">
        <v>44</v>
      </c>
      <c r="D141" s="48"/>
      <c r="E141" s="132"/>
      <c r="F141" s="56"/>
      <c r="G141" s="56"/>
      <c r="H141" s="49"/>
      <c r="I141" s="49"/>
      <c r="J141" s="24"/>
      <c r="K141" s="24"/>
      <c r="L141" s="24"/>
      <c r="M141" s="24"/>
      <c r="N141" s="24"/>
      <c r="O141" s="30"/>
      <c r="P141" s="30"/>
      <c r="Q141" s="30"/>
      <c r="R141" s="30"/>
      <c r="S141" s="24"/>
    </row>
    <row r="142" spans="1:19" ht="12" customHeight="1">
      <c r="A142" s="133" t="s">
        <v>179</v>
      </c>
      <c r="B142" s="135" t="s">
        <v>253</v>
      </c>
      <c r="C142" s="11" t="s">
        <v>37</v>
      </c>
      <c r="D142" s="50" t="s">
        <v>38</v>
      </c>
      <c r="E142" s="136" t="s">
        <v>39</v>
      </c>
      <c r="F142" s="134" t="s">
        <v>139</v>
      </c>
      <c r="G142" s="134" t="s">
        <v>796</v>
      </c>
      <c r="H142" s="51">
        <v>42.62</v>
      </c>
      <c r="I142" s="51">
        <v>42.62</v>
      </c>
      <c r="J142" s="52">
        <v>0</v>
      </c>
      <c r="K142" s="52">
        <v>1669.9999999999998</v>
      </c>
      <c r="L142" s="52">
        <v>10220.000000000002</v>
      </c>
      <c r="M142" s="52">
        <v>610.0000000000001</v>
      </c>
      <c r="N142" s="29">
        <f t="shared" si="7"/>
        <v>12500.000000000002</v>
      </c>
      <c r="O142" s="15">
        <f t="shared" si="6"/>
        <v>0</v>
      </c>
      <c r="P142" s="15">
        <f t="shared" si="6"/>
        <v>13.359999999999998</v>
      </c>
      <c r="Q142" s="15">
        <f t="shared" si="6"/>
        <v>81.76</v>
      </c>
      <c r="R142" s="15">
        <f t="shared" si="6"/>
        <v>4.88</v>
      </c>
      <c r="S142" s="29">
        <v>572.4402671979615</v>
      </c>
    </row>
    <row r="143" spans="1:19" ht="12" customHeight="1">
      <c r="A143" s="134"/>
      <c r="B143" s="135"/>
      <c r="C143" s="11" t="s">
        <v>40</v>
      </c>
      <c r="D143" s="50" t="s">
        <v>41</v>
      </c>
      <c r="E143" s="137"/>
      <c r="F143" s="134"/>
      <c r="G143" s="134"/>
      <c r="H143" s="51">
        <v>48.97</v>
      </c>
      <c r="I143" s="51">
        <v>48.97</v>
      </c>
      <c r="J143" s="52">
        <v>0</v>
      </c>
      <c r="K143" s="52">
        <v>1669.9999999999998</v>
      </c>
      <c r="L143" s="52">
        <v>10220.000000000002</v>
      </c>
      <c r="M143" s="52">
        <v>610.0000000000001</v>
      </c>
      <c r="N143" s="29">
        <f t="shared" si="7"/>
        <v>12500.000000000002</v>
      </c>
      <c r="O143" s="15">
        <f t="shared" si="6"/>
        <v>0</v>
      </c>
      <c r="P143" s="15">
        <f t="shared" si="6"/>
        <v>13.359999999999998</v>
      </c>
      <c r="Q143" s="15">
        <f t="shared" si="6"/>
        <v>81.76</v>
      </c>
      <c r="R143" s="15">
        <f t="shared" si="6"/>
        <v>4.88</v>
      </c>
      <c r="S143" s="29">
        <v>572.4402671979615</v>
      </c>
    </row>
    <row r="144" spans="1:19" s="54" customFormat="1" ht="12" customHeight="1">
      <c r="A144" s="116">
        <v>32</v>
      </c>
      <c r="B144" s="130" t="s">
        <v>136</v>
      </c>
      <c r="C144" s="18" t="s">
        <v>43</v>
      </c>
      <c r="D144" s="48"/>
      <c r="E144" s="131"/>
      <c r="F144" s="56"/>
      <c r="G144" s="56"/>
      <c r="H144" s="49"/>
      <c r="I144" s="49"/>
      <c r="J144" s="24"/>
      <c r="K144" s="24"/>
      <c r="L144" s="24"/>
      <c r="M144" s="24"/>
      <c r="N144" s="24"/>
      <c r="O144" s="30"/>
      <c r="P144" s="30"/>
      <c r="Q144" s="30"/>
      <c r="R144" s="30"/>
      <c r="S144" s="24"/>
    </row>
    <row r="145" spans="1:19" s="54" customFormat="1" ht="12" customHeight="1">
      <c r="A145" s="117"/>
      <c r="B145" s="130"/>
      <c r="C145" s="18" t="s">
        <v>44</v>
      </c>
      <c r="D145" s="48"/>
      <c r="E145" s="132"/>
      <c r="F145" s="56"/>
      <c r="G145" s="56"/>
      <c r="H145" s="49"/>
      <c r="I145" s="49"/>
      <c r="J145" s="24"/>
      <c r="K145" s="24"/>
      <c r="L145" s="24"/>
      <c r="M145" s="24"/>
      <c r="N145" s="24"/>
      <c r="O145" s="30"/>
      <c r="P145" s="30"/>
      <c r="Q145" s="30"/>
      <c r="R145" s="30"/>
      <c r="S145" s="24"/>
    </row>
    <row r="146" spans="1:19" ht="12" customHeight="1">
      <c r="A146" s="133" t="s">
        <v>182</v>
      </c>
      <c r="B146" s="135" t="s">
        <v>138</v>
      </c>
      <c r="C146" s="11" t="s">
        <v>37</v>
      </c>
      <c r="D146" s="50" t="s">
        <v>38</v>
      </c>
      <c r="E146" s="136" t="s">
        <v>39</v>
      </c>
      <c r="F146" s="134" t="s">
        <v>139</v>
      </c>
      <c r="G146" s="134" t="s">
        <v>797</v>
      </c>
      <c r="H146" s="51">
        <v>55.6</v>
      </c>
      <c r="I146" s="51">
        <v>55.6</v>
      </c>
      <c r="J146" s="52">
        <v>0</v>
      </c>
      <c r="K146" s="52">
        <v>3247.9999999999995</v>
      </c>
      <c r="L146" s="52">
        <v>11118</v>
      </c>
      <c r="M146" s="52">
        <v>565.9999999999999</v>
      </c>
      <c r="N146" s="29">
        <f t="shared" si="7"/>
        <v>14932</v>
      </c>
      <c r="O146" s="15">
        <f t="shared" si="6"/>
        <v>0</v>
      </c>
      <c r="P146" s="15">
        <f t="shared" si="6"/>
        <v>21.751942137690865</v>
      </c>
      <c r="Q146" s="15">
        <f t="shared" si="6"/>
        <v>74.45754085186176</v>
      </c>
      <c r="R146" s="15">
        <f t="shared" si="6"/>
        <v>3.7905170104473607</v>
      </c>
      <c r="S146" s="29">
        <v>854.1640101272973</v>
      </c>
    </row>
    <row r="147" spans="1:19" ht="12" customHeight="1">
      <c r="A147" s="134"/>
      <c r="B147" s="135"/>
      <c r="C147" s="11" t="s">
        <v>40</v>
      </c>
      <c r="D147" s="50" t="s">
        <v>41</v>
      </c>
      <c r="E147" s="137"/>
      <c r="F147" s="134"/>
      <c r="G147" s="134"/>
      <c r="H147" s="51">
        <v>57.38</v>
      </c>
      <c r="I147" s="51">
        <v>57.38</v>
      </c>
      <c r="J147" s="52">
        <v>0</v>
      </c>
      <c r="K147" s="52">
        <v>3247.9999999999995</v>
      </c>
      <c r="L147" s="52">
        <v>11118</v>
      </c>
      <c r="M147" s="52">
        <v>565.9999999999999</v>
      </c>
      <c r="N147" s="29">
        <f t="shared" si="7"/>
        <v>14932</v>
      </c>
      <c r="O147" s="15">
        <f t="shared" si="6"/>
        <v>0</v>
      </c>
      <c r="P147" s="15">
        <f t="shared" si="6"/>
        <v>21.751942137690865</v>
      </c>
      <c r="Q147" s="15">
        <f t="shared" si="6"/>
        <v>74.45754085186176</v>
      </c>
      <c r="R147" s="15">
        <f t="shared" si="6"/>
        <v>3.7905170104473607</v>
      </c>
      <c r="S147" s="29">
        <v>854.1640101272973</v>
      </c>
    </row>
    <row r="148" spans="1:19" s="54" customFormat="1" ht="12" customHeight="1">
      <c r="A148" s="116">
        <v>33</v>
      </c>
      <c r="B148" s="130" t="s">
        <v>1085</v>
      </c>
      <c r="C148" s="18" t="s">
        <v>43</v>
      </c>
      <c r="D148" s="48"/>
      <c r="E148" s="131"/>
      <c r="F148" s="56"/>
      <c r="G148" s="56"/>
      <c r="H148" s="49"/>
      <c r="I148" s="49"/>
      <c r="J148" s="24"/>
      <c r="K148" s="24"/>
      <c r="L148" s="24"/>
      <c r="M148" s="24"/>
      <c r="N148" s="24"/>
      <c r="O148" s="30"/>
      <c r="P148" s="30"/>
      <c r="Q148" s="30"/>
      <c r="R148" s="30"/>
      <c r="S148" s="24"/>
    </row>
    <row r="149" spans="1:19" s="54" customFormat="1" ht="12" customHeight="1">
      <c r="A149" s="117"/>
      <c r="B149" s="130"/>
      <c r="C149" s="18" t="s">
        <v>44</v>
      </c>
      <c r="D149" s="48"/>
      <c r="E149" s="132"/>
      <c r="F149" s="56"/>
      <c r="G149" s="56"/>
      <c r="H149" s="49"/>
      <c r="I149" s="49"/>
      <c r="J149" s="24"/>
      <c r="K149" s="24"/>
      <c r="L149" s="24"/>
      <c r="M149" s="24"/>
      <c r="N149" s="24"/>
      <c r="O149" s="30"/>
      <c r="P149" s="30"/>
      <c r="Q149" s="30"/>
      <c r="R149" s="30"/>
      <c r="S149" s="24"/>
    </row>
    <row r="150" spans="1:19" ht="12" customHeight="1">
      <c r="A150" s="133" t="s">
        <v>185</v>
      </c>
      <c r="B150" s="135" t="s">
        <v>798</v>
      </c>
      <c r="C150" s="11" t="s">
        <v>37</v>
      </c>
      <c r="D150" s="50" t="s">
        <v>38</v>
      </c>
      <c r="E150" s="136" t="s">
        <v>39</v>
      </c>
      <c r="F150" s="134" t="s">
        <v>163</v>
      </c>
      <c r="G150" s="134" t="s">
        <v>799</v>
      </c>
      <c r="H150" s="51">
        <v>26.92</v>
      </c>
      <c r="I150" s="51">
        <v>26.92</v>
      </c>
      <c r="J150" s="52">
        <v>0</v>
      </c>
      <c r="K150" s="52">
        <v>149.00000000000003</v>
      </c>
      <c r="L150" s="52">
        <v>14439</v>
      </c>
      <c r="M150" s="52">
        <v>0</v>
      </c>
      <c r="N150" s="29">
        <f t="shared" si="7"/>
        <v>14588</v>
      </c>
      <c r="O150" s="15">
        <f aca="true" t="shared" si="8" ref="O150:R201">J150/$N150*100</f>
        <v>0</v>
      </c>
      <c r="P150" s="15">
        <f t="shared" si="8"/>
        <v>1.0213874417329314</v>
      </c>
      <c r="Q150" s="15">
        <f t="shared" si="8"/>
        <v>98.97861255826706</v>
      </c>
      <c r="R150" s="15">
        <f t="shared" si="8"/>
        <v>0</v>
      </c>
      <c r="S150" s="29">
        <v>398.23504241585476</v>
      </c>
    </row>
    <row r="151" spans="1:19" ht="12" customHeight="1">
      <c r="A151" s="134"/>
      <c r="B151" s="135"/>
      <c r="C151" s="11" t="s">
        <v>40</v>
      </c>
      <c r="D151" s="50" t="s">
        <v>41</v>
      </c>
      <c r="E151" s="137"/>
      <c r="F151" s="134"/>
      <c r="G151" s="134"/>
      <c r="H151" s="51">
        <v>27.67</v>
      </c>
      <c r="I151" s="51">
        <v>27.67</v>
      </c>
      <c r="J151" s="52">
        <v>0</v>
      </c>
      <c r="K151" s="52">
        <v>149.00000000000003</v>
      </c>
      <c r="L151" s="52">
        <v>14439</v>
      </c>
      <c r="M151" s="52">
        <v>0</v>
      </c>
      <c r="N151" s="29">
        <f t="shared" si="7"/>
        <v>14588</v>
      </c>
      <c r="O151" s="15">
        <f t="shared" si="8"/>
        <v>0</v>
      </c>
      <c r="P151" s="15">
        <f t="shared" si="8"/>
        <v>1.0213874417329314</v>
      </c>
      <c r="Q151" s="15">
        <f t="shared" si="8"/>
        <v>98.97861255826706</v>
      </c>
      <c r="R151" s="15">
        <f t="shared" si="8"/>
        <v>0</v>
      </c>
      <c r="S151" s="29">
        <v>398.23504241585476</v>
      </c>
    </row>
    <row r="152" spans="1:19" s="54" customFormat="1" ht="12" customHeight="1">
      <c r="A152" s="116">
        <v>34</v>
      </c>
      <c r="B152" s="130" t="s">
        <v>1086</v>
      </c>
      <c r="C152" s="18" t="s">
        <v>43</v>
      </c>
      <c r="D152" s="48"/>
      <c r="E152" s="131"/>
      <c r="F152" s="56"/>
      <c r="G152" s="56"/>
      <c r="H152" s="49"/>
      <c r="I152" s="49"/>
      <c r="J152" s="24"/>
      <c r="K152" s="24"/>
      <c r="L152" s="24"/>
      <c r="M152" s="24"/>
      <c r="N152" s="24"/>
      <c r="O152" s="30"/>
      <c r="P152" s="30"/>
      <c r="Q152" s="30"/>
      <c r="R152" s="30"/>
      <c r="S152" s="24"/>
    </row>
    <row r="153" spans="1:19" s="54" customFormat="1" ht="12" customHeight="1">
      <c r="A153" s="117"/>
      <c r="B153" s="130"/>
      <c r="C153" s="18" t="s">
        <v>44</v>
      </c>
      <c r="D153" s="48"/>
      <c r="E153" s="132"/>
      <c r="F153" s="56"/>
      <c r="G153" s="56"/>
      <c r="H153" s="49"/>
      <c r="I153" s="49"/>
      <c r="J153" s="24"/>
      <c r="K153" s="24"/>
      <c r="L153" s="24"/>
      <c r="M153" s="24"/>
      <c r="N153" s="24"/>
      <c r="O153" s="30"/>
      <c r="P153" s="30"/>
      <c r="Q153" s="30"/>
      <c r="R153" s="30"/>
      <c r="S153" s="24"/>
    </row>
    <row r="154" spans="1:19" ht="12" customHeight="1">
      <c r="A154" s="133" t="s">
        <v>190</v>
      </c>
      <c r="B154" s="135" t="s">
        <v>800</v>
      </c>
      <c r="C154" s="11" t="s">
        <v>37</v>
      </c>
      <c r="D154" s="50" t="s">
        <v>38</v>
      </c>
      <c r="E154" s="136" t="s">
        <v>39</v>
      </c>
      <c r="F154" s="134" t="s">
        <v>163</v>
      </c>
      <c r="G154" s="134" t="s">
        <v>801</v>
      </c>
      <c r="H154" s="51">
        <v>41.07</v>
      </c>
      <c r="I154" s="51">
        <v>41.07</v>
      </c>
      <c r="J154" s="52">
        <v>0</v>
      </c>
      <c r="K154" s="52">
        <v>200.00039999999993</v>
      </c>
      <c r="L154" s="52">
        <v>3200.000399999999</v>
      </c>
      <c r="M154" s="52">
        <v>200.00039999999993</v>
      </c>
      <c r="N154" s="29">
        <f t="shared" si="7"/>
        <v>3600.001199999999</v>
      </c>
      <c r="O154" s="15">
        <f t="shared" si="8"/>
        <v>0</v>
      </c>
      <c r="P154" s="15">
        <f t="shared" si="8"/>
        <v>5.555564814811728</v>
      </c>
      <c r="Q154" s="15">
        <f t="shared" si="8"/>
        <v>88.88887037037655</v>
      </c>
      <c r="R154" s="15">
        <f t="shared" si="8"/>
        <v>5.555564814811728</v>
      </c>
      <c r="S154" s="29">
        <v>195.0237</v>
      </c>
    </row>
    <row r="155" spans="1:19" ht="12" customHeight="1">
      <c r="A155" s="134"/>
      <c r="B155" s="135"/>
      <c r="C155" s="11" t="s">
        <v>40</v>
      </c>
      <c r="D155" s="50" t="s">
        <v>41</v>
      </c>
      <c r="E155" s="137"/>
      <c r="F155" s="134"/>
      <c r="G155" s="134"/>
      <c r="H155" s="51">
        <v>67.48</v>
      </c>
      <c r="I155" s="51">
        <v>67.48</v>
      </c>
      <c r="J155" s="52">
        <v>0</v>
      </c>
      <c r="K155" s="52">
        <v>200.00039999999993</v>
      </c>
      <c r="L155" s="52">
        <v>3200.000399999999</v>
      </c>
      <c r="M155" s="52">
        <v>200.00039999999993</v>
      </c>
      <c r="N155" s="29">
        <f t="shared" si="7"/>
        <v>3600.001199999999</v>
      </c>
      <c r="O155" s="15">
        <f t="shared" si="8"/>
        <v>0</v>
      </c>
      <c r="P155" s="15">
        <f t="shared" si="8"/>
        <v>5.555564814811728</v>
      </c>
      <c r="Q155" s="15">
        <f t="shared" si="8"/>
        <v>88.88887037037655</v>
      </c>
      <c r="R155" s="15">
        <f t="shared" si="8"/>
        <v>5.555564814811728</v>
      </c>
      <c r="S155" s="29">
        <v>195.0237</v>
      </c>
    </row>
    <row r="156" spans="1:19" s="54" customFormat="1" ht="12" customHeight="1">
      <c r="A156" s="116">
        <v>35</v>
      </c>
      <c r="B156" s="130" t="s">
        <v>141</v>
      </c>
      <c r="C156" s="18" t="s">
        <v>43</v>
      </c>
      <c r="D156" s="48"/>
      <c r="E156" s="131"/>
      <c r="F156" s="56"/>
      <c r="G156" s="56"/>
      <c r="H156" s="49"/>
      <c r="I156" s="49"/>
      <c r="J156" s="24"/>
      <c r="K156" s="24"/>
      <c r="L156" s="24"/>
      <c r="M156" s="24"/>
      <c r="N156" s="24"/>
      <c r="O156" s="30"/>
      <c r="P156" s="30"/>
      <c r="Q156" s="30"/>
      <c r="R156" s="30"/>
      <c r="S156" s="24"/>
    </row>
    <row r="157" spans="1:19" s="54" customFormat="1" ht="12" customHeight="1">
      <c r="A157" s="117"/>
      <c r="B157" s="130"/>
      <c r="C157" s="18" t="s">
        <v>44</v>
      </c>
      <c r="D157" s="48"/>
      <c r="E157" s="132"/>
      <c r="F157" s="56"/>
      <c r="G157" s="56"/>
      <c r="H157" s="49"/>
      <c r="I157" s="49"/>
      <c r="J157" s="24"/>
      <c r="K157" s="24"/>
      <c r="L157" s="24"/>
      <c r="M157" s="24"/>
      <c r="N157" s="24"/>
      <c r="O157" s="30"/>
      <c r="P157" s="30"/>
      <c r="Q157" s="30"/>
      <c r="R157" s="30"/>
      <c r="S157" s="24"/>
    </row>
    <row r="158" spans="1:19" ht="12" customHeight="1">
      <c r="A158" s="133" t="s">
        <v>192</v>
      </c>
      <c r="B158" s="135" t="s">
        <v>802</v>
      </c>
      <c r="C158" s="11" t="s">
        <v>37</v>
      </c>
      <c r="D158" s="50" t="s">
        <v>38</v>
      </c>
      <c r="E158" s="136" t="s">
        <v>39</v>
      </c>
      <c r="F158" s="134" t="s">
        <v>163</v>
      </c>
      <c r="G158" s="134" t="s">
        <v>803</v>
      </c>
      <c r="H158" s="51">
        <v>42.38</v>
      </c>
      <c r="I158" s="51">
        <v>42.38</v>
      </c>
      <c r="J158" s="52">
        <v>0</v>
      </c>
      <c r="K158" s="52">
        <v>99.99999999999999</v>
      </c>
      <c r="L158" s="52">
        <v>5685.004</v>
      </c>
      <c r="M158" s="52">
        <v>0</v>
      </c>
      <c r="N158" s="29">
        <f t="shared" si="7"/>
        <v>5785.004</v>
      </c>
      <c r="O158" s="15">
        <f t="shared" si="8"/>
        <v>0</v>
      </c>
      <c r="P158" s="15">
        <f t="shared" si="8"/>
        <v>1.728607274947433</v>
      </c>
      <c r="Q158" s="15">
        <f t="shared" si="8"/>
        <v>98.27139272505256</v>
      </c>
      <c r="R158" s="15">
        <f t="shared" si="8"/>
        <v>0</v>
      </c>
      <c r="S158" s="29">
        <v>251.29304236263275</v>
      </c>
    </row>
    <row r="159" spans="1:19" ht="12" customHeight="1">
      <c r="A159" s="134"/>
      <c r="B159" s="135"/>
      <c r="C159" s="11" t="s">
        <v>40</v>
      </c>
      <c r="D159" s="50" t="s">
        <v>41</v>
      </c>
      <c r="E159" s="137"/>
      <c r="F159" s="134"/>
      <c r="G159" s="134"/>
      <c r="H159" s="51">
        <v>44.38</v>
      </c>
      <c r="I159" s="51">
        <v>44.38</v>
      </c>
      <c r="J159" s="52">
        <v>0</v>
      </c>
      <c r="K159" s="52">
        <v>99.99999999999999</v>
      </c>
      <c r="L159" s="52">
        <v>5685.004</v>
      </c>
      <c r="M159" s="52">
        <v>0</v>
      </c>
      <c r="N159" s="29">
        <f t="shared" si="7"/>
        <v>5785.004</v>
      </c>
      <c r="O159" s="15">
        <f t="shared" si="8"/>
        <v>0</v>
      </c>
      <c r="P159" s="15">
        <f t="shared" si="8"/>
        <v>1.728607274947433</v>
      </c>
      <c r="Q159" s="15">
        <f t="shared" si="8"/>
        <v>98.27139272505256</v>
      </c>
      <c r="R159" s="15">
        <f t="shared" si="8"/>
        <v>0</v>
      </c>
      <c r="S159" s="29">
        <v>251.29304236263275</v>
      </c>
    </row>
    <row r="160" spans="1:19" s="54" customFormat="1" ht="12" customHeight="1">
      <c r="A160" s="116">
        <v>36</v>
      </c>
      <c r="B160" s="130" t="s">
        <v>146</v>
      </c>
      <c r="C160" s="18" t="s">
        <v>43</v>
      </c>
      <c r="D160" s="48"/>
      <c r="E160" s="131"/>
      <c r="F160" s="56"/>
      <c r="G160" s="56"/>
      <c r="H160" s="49"/>
      <c r="I160" s="49"/>
      <c r="J160" s="24"/>
      <c r="K160" s="24"/>
      <c r="L160" s="24"/>
      <c r="M160" s="24"/>
      <c r="N160" s="24"/>
      <c r="O160" s="30"/>
      <c r="P160" s="30"/>
      <c r="Q160" s="30"/>
      <c r="R160" s="30"/>
      <c r="S160" s="24"/>
    </row>
    <row r="161" spans="1:19" s="54" customFormat="1" ht="12" customHeight="1">
      <c r="A161" s="117"/>
      <c r="B161" s="130"/>
      <c r="C161" s="18" t="s">
        <v>44</v>
      </c>
      <c r="D161" s="48"/>
      <c r="E161" s="132"/>
      <c r="F161" s="56"/>
      <c r="G161" s="56"/>
      <c r="H161" s="49"/>
      <c r="I161" s="49"/>
      <c r="J161" s="24"/>
      <c r="K161" s="24"/>
      <c r="L161" s="24"/>
      <c r="M161" s="24"/>
      <c r="N161" s="24"/>
      <c r="O161" s="30"/>
      <c r="P161" s="30"/>
      <c r="Q161" s="30"/>
      <c r="R161" s="30"/>
      <c r="S161" s="24"/>
    </row>
    <row r="162" spans="1:19" ht="12" customHeight="1">
      <c r="A162" s="133" t="s">
        <v>194</v>
      </c>
      <c r="B162" s="135" t="s">
        <v>148</v>
      </c>
      <c r="C162" s="11" t="s">
        <v>37</v>
      </c>
      <c r="D162" s="50" t="s">
        <v>38</v>
      </c>
      <c r="E162" s="136" t="s">
        <v>39</v>
      </c>
      <c r="F162" s="134" t="s">
        <v>139</v>
      </c>
      <c r="G162" s="134" t="s">
        <v>804</v>
      </c>
      <c r="H162" s="51">
        <v>90.72</v>
      </c>
      <c r="I162" s="51">
        <v>90.72</v>
      </c>
      <c r="J162" s="52">
        <v>0</v>
      </c>
      <c r="K162" s="52">
        <v>1909.9999999999998</v>
      </c>
      <c r="L162" s="52">
        <v>16341</v>
      </c>
      <c r="M162" s="52">
        <v>310.00000000000006</v>
      </c>
      <c r="N162" s="29">
        <f t="shared" si="7"/>
        <v>18561</v>
      </c>
      <c r="O162" s="15">
        <f t="shared" si="8"/>
        <v>0</v>
      </c>
      <c r="P162" s="15">
        <f t="shared" si="8"/>
        <v>10.290393836538978</v>
      </c>
      <c r="Q162" s="15">
        <f t="shared" si="8"/>
        <v>88.03943753030548</v>
      </c>
      <c r="R162" s="15">
        <f t="shared" si="8"/>
        <v>1.6701686331555416</v>
      </c>
      <c r="S162" s="29">
        <v>1905.1097951985666</v>
      </c>
    </row>
    <row r="163" spans="1:19" ht="12" customHeight="1">
      <c r="A163" s="134"/>
      <c r="B163" s="135"/>
      <c r="C163" s="11" t="s">
        <v>40</v>
      </c>
      <c r="D163" s="50" t="s">
        <v>41</v>
      </c>
      <c r="E163" s="137"/>
      <c r="F163" s="134"/>
      <c r="G163" s="134"/>
      <c r="H163" s="51">
        <v>104.27</v>
      </c>
      <c r="I163" s="51">
        <v>104.27</v>
      </c>
      <c r="J163" s="52">
        <v>0</v>
      </c>
      <c r="K163" s="52">
        <v>1909.9999999999998</v>
      </c>
      <c r="L163" s="52">
        <v>16341</v>
      </c>
      <c r="M163" s="52">
        <v>310.00000000000006</v>
      </c>
      <c r="N163" s="29">
        <f t="shared" si="7"/>
        <v>18561</v>
      </c>
      <c r="O163" s="15">
        <f t="shared" si="8"/>
        <v>0</v>
      </c>
      <c r="P163" s="15">
        <f t="shared" si="8"/>
        <v>10.290393836538978</v>
      </c>
      <c r="Q163" s="15">
        <f t="shared" si="8"/>
        <v>88.03943753030548</v>
      </c>
      <c r="R163" s="15">
        <f t="shared" si="8"/>
        <v>1.6701686331555416</v>
      </c>
      <c r="S163" s="29">
        <v>1905.1097951985666</v>
      </c>
    </row>
    <row r="164" spans="1:19" s="54" customFormat="1" ht="12" customHeight="1">
      <c r="A164" s="116">
        <v>37</v>
      </c>
      <c r="B164" s="130" t="s">
        <v>1087</v>
      </c>
      <c r="C164" s="18" t="s">
        <v>43</v>
      </c>
      <c r="D164" s="48"/>
      <c r="E164" s="131"/>
      <c r="F164" s="56"/>
      <c r="G164" s="56"/>
      <c r="H164" s="49"/>
      <c r="I164" s="49"/>
      <c r="J164" s="24"/>
      <c r="K164" s="24"/>
      <c r="L164" s="24"/>
      <c r="M164" s="24"/>
      <c r="N164" s="24"/>
      <c r="O164" s="30"/>
      <c r="P164" s="30"/>
      <c r="Q164" s="30"/>
      <c r="R164" s="30"/>
      <c r="S164" s="24"/>
    </row>
    <row r="165" spans="1:19" s="54" customFormat="1" ht="12" customHeight="1">
      <c r="A165" s="117"/>
      <c r="B165" s="130"/>
      <c r="C165" s="18" t="s">
        <v>44</v>
      </c>
      <c r="D165" s="48"/>
      <c r="E165" s="132"/>
      <c r="F165" s="56"/>
      <c r="G165" s="56"/>
      <c r="H165" s="49"/>
      <c r="I165" s="49"/>
      <c r="J165" s="24"/>
      <c r="K165" s="24"/>
      <c r="L165" s="24"/>
      <c r="M165" s="24"/>
      <c r="N165" s="24"/>
      <c r="O165" s="30"/>
      <c r="P165" s="30"/>
      <c r="Q165" s="30"/>
      <c r="R165" s="30"/>
      <c r="S165" s="24"/>
    </row>
    <row r="166" spans="1:19" ht="12" customHeight="1">
      <c r="A166" s="133" t="s">
        <v>196</v>
      </c>
      <c r="B166" s="135" t="s">
        <v>805</v>
      </c>
      <c r="C166" s="11" t="s">
        <v>37</v>
      </c>
      <c r="D166" s="50" t="s">
        <v>38</v>
      </c>
      <c r="E166" s="136" t="s">
        <v>39</v>
      </c>
      <c r="F166" s="134" t="s">
        <v>163</v>
      </c>
      <c r="G166" s="134" t="s">
        <v>806</v>
      </c>
      <c r="H166" s="51">
        <v>24.99</v>
      </c>
      <c r="I166" s="51">
        <v>24.99</v>
      </c>
      <c r="J166" s="52">
        <v>0</v>
      </c>
      <c r="K166" s="52">
        <v>100</v>
      </c>
      <c r="L166" s="52">
        <v>4050</v>
      </c>
      <c r="M166" s="52">
        <v>0</v>
      </c>
      <c r="N166" s="29">
        <f t="shared" si="7"/>
        <v>4150</v>
      </c>
      <c r="O166" s="15">
        <f t="shared" si="8"/>
        <v>0</v>
      </c>
      <c r="P166" s="15">
        <f t="shared" si="8"/>
        <v>2.4096385542168677</v>
      </c>
      <c r="Q166" s="15">
        <f t="shared" si="8"/>
        <v>97.59036144578313</v>
      </c>
      <c r="R166" s="15">
        <f t="shared" si="8"/>
        <v>0</v>
      </c>
      <c r="S166" s="29">
        <v>110.04332530120482</v>
      </c>
    </row>
    <row r="167" spans="1:19" ht="12" customHeight="1">
      <c r="A167" s="134"/>
      <c r="B167" s="135"/>
      <c r="C167" s="11" t="s">
        <v>40</v>
      </c>
      <c r="D167" s="50" t="s">
        <v>41</v>
      </c>
      <c r="E167" s="137"/>
      <c r="F167" s="134"/>
      <c r="G167" s="134"/>
      <c r="H167" s="51">
        <v>27.79</v>
      </c>
      <c r="I167" s="51">
        <v>27.79</v>
      </c>
      <c r="J167" s="52">
        <v>0</v>
      </c>
      <c r="K167" s="52">
        <v>100</v>
      </c>
      <c r="L167" s="52">
        <v>4050</v>
      </c>
      <c r="M167" s="52">
        <v>0</v>
      </c>
      <c r="N167" s="29">
        <f t="shared" si="7"/>
        <v>4150</v>
      </c>
      <c r="O167" s="15">
        <f t="shared" si="8"/>
        <v>0</v>
      </c>
      <c r="P167" s="15">
        <f t="shared" si="8"/>
        <v>2.4096385542168677</v>
      </c>
      <c r="Q167" s="15">
        <f t="shared" si="8"/>
        <v>97.59036144578313</v>
      </c>
      <c r="R167" s="15">
        <f t="shared" si="8"/>
        <v>0</v>
      </c>
      <c r="S167" s="29">
        <v>110.04332530120482</v>
      </c>
    </row>
    <row r="168" spans="1:19" s="54" customFormat="1" ht="12" customHeight="1">
      <c r="A168" s="116">
        <v>38</v>
      </c>
      <c r="B168" s="130" t="s">
        <v>1088</v>
      </c>
      <c r="C168" s="18" t="s">
        <v>43</v>
      </c>
      <c r="D168" s="48"/>
      <c r="E168" s="131"/>
      <c r="F168" s="56"/>
      <c r="G168" s="56"/>
      <c r="H168" s="49"/>
      <c r="I168" s="49"/>
      <c r="J168" s="24"/>
      <c r="K168" s="24"/>
      <c r="L168" s="24"/>
      <c r="M168" s="24"/>
      <c r="N168" s="24"/>
      <c r="O168" s="30"/>
      <c r="P168" s="30"/>
      <c r="Q168" s="30"/>
      <c r="R168" s="30"/>
      <c r="S168" s="24"/>
    </row>
    <row r="169" spans="1:19" s="54" customFormat="1" ht="12" customHeight="1">
      <c r="A169" s="117"/>
      <c r="B169" s="130"/>
      <c r="C169" s="18" t="s">
        <v>44</v>
      </c>
      <c r="D169" s="48"/>
      <c r="E169" s="132"/>
      <c r="F169" s="56"/>
      <c r="G169" s="56"/>
      <c r="H169" s="49"/>
      <c r="I169" s="49"/>
      <c r="J169" s="24"/>
      <c r="K169" s="24"/>
      <c r="L169" s="24"/>
      <c r="M169" s="24"/>
      <c r="N169" s="24"/>
      <c r="O169" s="30"/>
      <c r="P169" s="30"/>
      <c r="Q169" s="30"/>
      <c r="R169" s="30"/>
      <c r="S169" s="24"/>
    </row>
    <row r="170" spans="1:19" ht="12" customHeight="1">
      <c r="A170" s="133" t="s">
        <v>201</v>
      </c>
      <c r="B170" s="135" t="s">
        <v>807</v>
      </c>
      <c r="C170" s="11" t="s">
        <v>37</v>
      </c>
      <c r="D170" s="50" t="s">
        <v>38</v>
      </c>
      <c r="E170" s="136" t="s">
        <v>39</v>
      </c>
      <c r="F170" s="134" t="s">
        <v>163</v>
      </c>
      <c r="G170" s="134" t="s">
        <v>808</v>
      </c>
      <c r="H170" s="51">
        <v>35.46</v>
      </c>
      <c r="I170" s="51">
        <v>35.46</v>
      </c>
      <c r="J170" s="52">
        <v>0</v>
      </c>
      <c r="K170" s="52">
        <v>500</v>
      </c>
      <c r="L170" s="52">
        <v>3300</v>
      </c>
      <c r="M170" s="52">
        <v>0</v>
      </c>
      <c r="N170" s="29">
        <f t="shared" si="7"/>
        <v>3800</v>
      </c>
      <c r="O170" s="15">
        <f t="shared" si="8"/>
        <v>0</v>
      </c>
      <c r="P170" s="15">
        <f t="shared" si="8"/>
        <v>13.157894736842104</v>
      </c>
      <c r="Q170" s="15">
        <f t="shared" si="8"/>
        <v>86.8421052631579</v>
      </c>
      <c r="R170" s="15">
        <f t="shared" si="8"/>
        <v>0</v>
      </c>
      <c r="S170" s="29">
        <v>143.0722</v>
      </c>
    </row>
    <row r="171" spans="1:19" ht="12" customHeight="1">
      <c r="A171" s="134"/>
      <c r="B171" s="135"/>
      <c r="C171" s="11" t="s">
        <v>40</v>
      </c>
      <c r="D171" s="50" t="s">
        <v>41</v>
      </c>
      <c r="E171" s="137"/>
      <c r="F171" s="134"/>
      <c r="G171" s="134"/>
      <c r="H171" s="51">
        <v>40</v>
      </c>
      <c r="I171" s="51">
        <v>40</v>
      </c>
      <c r="J171" s="52">
        <v>0</v>
      </c>
      <c r="K171" s="52">
        <v>500</v>
      </c>
      <c r="L171" s="52">
        <v>3300</v>
      </c>
      <c r="M171" s="52">
        <v>0</v>
      </c>
      <c r="N171" s="29">
        <f t="shared" si="7"/>
        <v>3800</v>
      </c>
      <c r="O171" s="15">
        <f t="shared" si="8"/>
        <v>0</v>
      </c>
      <c r="P171" s="15">
        <f t="shared" si="8"/>
        <v>13.157894736842104</v>
      </c>
      <c r="Q171" s="15">
        <f t="shared" si="8"/>
        <v>86.8421052631579</v>
      </c>
      <c r="R171" s="15">
        <f t="shared" si="8"/>
        <v>0</v>
      </c>
      <c r="S171" s="29">
        <v>143.0722</v>
      </c>
    </row>
    <row r="172" spans="1:19" s="54" customFormat="1" ht="12" customHeight="1">
      <c r="A172" s="116">
        <v>39</v>
      </c>
      <c r="B172" s="130" t="s">
        <v>149</v>
      </c>
      <c r="C172" s="18" t="s">
        <v>43</v>
      </c>
      <c r="D172" s="48"/>
      <c r="E172" s="131"/>
      <c r="F172" s="56"/>
      <c r="G172" s="56"/>
      <c r="H172" s="49"/>
      <c r="I172" s="49"/>
      <c r="J172" s="24"/>
      <c r="K172" s="24"/>
      <c r="L172" s="24"/>
      <c r="M172" s="24"/>
      <c r="N172" s="24"/>
      <c r="O172" s="30"/>
      <c r="P172" s="30"/>
      <c r="Q172" s="30"/>
      <c r="R172" s="30"/>
      <c r="S172" s="24"/>
    </row>
    <row r="173" spans="1:19" s="54" customFormat="1" ht="12" customHeight="1">
      <c r="A173" s="117"/>
      <c r="B173" s="130"/>
      <c r="C173" s="18" t="s">
        <v>44</v>
      </c>
      <c r="D173" s="48"/>
      <c r="E173" s="132"/>
      <c r="F173" s="56"/>
      <c r="G173" s="56"/>
      <c r="H173" s="49"/>
      <c r="I173" s="49"/>
      <c r="J173" s="24"/>
      <c r="K173" s="24"/>
      <c r="L173" s="24"/>
      <c r="M173" s="24"/>
      <c r="N173" s="24"/>
      <c r="O173" s="30"/>
      <c r="P173" s="30"/>
      <c r="Q173" s="30"/>
      <c r="R173" s="30"/>
      <c r="S173" s="24"/>
    </row>
    <row r="174" spans="1:19" ht="12" customHeight="1">
      <c r="A174" s="133" t="s">
        <v>203</v>
      </c>
      <c r="B174" s="135" t="s">
        <v>151</v>
      </c>
      <c r="C174" s="11" t="s">
        <v>37</v>
      </c>
      <c r="D174" s="50" t="s">
        <v>38</v>
      </c>
      <c r="E174" s="136" t="s">
        <v>39</v>
      </c>
      <c r="F174" s="134" t="s">
        <v>152</v>
      </c>
      <c r="G174" s="134" t="s">
        <v>809</v>
      </c>
      <c r="H174" s="51">
        <v>32.19</v>
      </c>
      <c r="I174" s="51">
        <v>32.19</v>
      </c>
      <c r="J174" s="52">
        <v>0</v>
      </c>
      <c r="K174" s="52">
        <v>3033</v>
      </c>
      <c r="L174" s="52">
        <v>48109</v>
      </c>
      <c r="M174" s="52">
        <v>541</v>
      </c>
      <c r="N174" s="29">
        <f t="shared" si="7"/>
        <v>51683</v>
      </c>
      <c r="O174" s="15">
        <f t="shared" si="8"/>
        <v>0</v>
      </c>
      <c r="P174" s="15">
        <f t="shared" si="8"/>
        <v>5.868467387729041</v>
      </c>
      <c r="Q174" s="15">
        <f t="shared" si="8"/>
        <v>93.0847667511561</v>
      </c>
      <c r="R174" s="15">
        <f t="shared" si="8"/>
        <v>1.0467658611148734</v>
      </c>
      <c r="S174" s="29">
        <v>1802.8242137846958</v>
      </c>
    </row>
    <row r="175" spans="1:19" ht="12" customHeight="1">
      <c r="A175" s="134"/>
      <c r="B175" s="135"/>
      <c r="C175" s="11" t="s">
        <v>40</v>
      </c>
      <c r="D175" s="50" t="s">
        <v>41</v>
      </c>
      <c r="E175" s="137"/>
      <c r="F175" s="134"/>
      <c r="G175" s="134"/>
      <c r="H175" s="51">
        <v>37</v>
      </c>
      <c r="I175" s="51">
        <v>37</v>
      </c>
      <c r="J175" s="52">
        <v>0</v>
      </c>
      <c r="K175" s="52">
        <v>3033</v>
      </c>
      <c r="L175" s="52">
        <v>48109</v>
      </c>
      <c r="M175" s="52">
        <v>541</v>
      </c>
      <c r="N175" s="29">
        <f t="shared" si="7"/>
        <v>51683</v>
      </c>
      <c r="O175" s="15">
        <f t="shared" si="8"/>
        <v>0</v>
      </c>
      <c r="P175" s="15">
        <f t="shared" si="8"/>
        <v>5.868467387729041</v>
      </c>
      <c r="Q175" s="15">
        <f t="shared" si="8"/>
        <v>93.0847667511561</v>
      </c>
      <c r="R175" s="15">
        <f t="shared" si="8"/>
        <v>1.0467658611148734</v>
      </c>
      <c r="S175" s="29">
        <v>1802.8242137846958</v>
      </c>
    </row>
    <row r="176" spans="1:19" s="54" customFormat="1" ht="12" customHeight="1">
      <c r="A176" s="116">
        <v>40</v>
      </c>
      <c r="B176" s="130" t="s">
        <v>155</v>
      </c>
      <c r="C176" s="18" t="s">
        <v>43</v>
      </c>
      <c r="D176" s="48"/>
      <c r="E176" s="131"/>
      <c r="F176" s="56"/>
      <c r="G176" s="56"/>
      <c r="H176" s="49"/>
      <c r="I176" s="49"/>
      <c r="J176" s="24"/>
      <c r="K176" s="24"/>
      <c r="L176" s="24"/>
      <c r="M176" s="24"/>
      <c r="N176" s="24"/>
      <c r="O176" s="30"/>
      <c r="P176" s="30"/>
      <c r="Q176" s="30"/>
      <c r="R176" s="30"/>
      <c r="S176" s="24"/>
    </row>
    <row r="177" spans="1:19" s="54" customFormat="1" ht="12" customHeight="1">
      <c r="A177" s="117"/>
      <c r="B177" s="130"/>
      <c r="C177" s="18" t="s">
        <v>44</v>
      </c>
      <c r="D177" s="48"/>
      <c r="E177" s="132"/>
      <c r="F177" s="56"/>
      <c r="G177" s="56"/>
      <c r="H177" s="49"/>
      <c r="I177" s="49"/>
      <c r="J177" s="24"/>
      <c r="K177" s="24"/>
      <c r="L177" s="24"/>
      <c r="M177" s="24"/>
      <c r="N177" s="24"/>
      <c r="O177" s="30"/>
      <c r="P177" s="30"/>
      <c r="Q177" s="30"/>
      <c r="R177" s="30"/>
      <c r="S177" s="24"/>
    </row>
    <row r="178" spans="1:19" ht="12" customHeight="1">
      <c r="A178" s="133" t="s">
        <v>205</v>
      </c>
      <c r="B178" s="135" t="s">
        <v>157</v>
      </c>
      <c r="C178" s="11" t="s">
        <v>37</v>
      </c>
      <c r="D178" s="50" t="s">
        <v>38</v>
      </c>
      <c r="E178" s="136" t="s">
        <v>39</v>
      </c>
      <c r="F178" s="134" t="s">
        <v>139</v>
      </c>
      <c r="G178" s="134" t="s">
        <v>810</v>
      </c>
      <c r="H178" s="51">
        <v>104.31</v>
      </c>
      <c r="I178" s="51">
        <v>104.31</v>
      </c>
      <c r="J178" s="52">
        <v>0</v>
      </c>
      <c r="K178" s="52">
        <v>1653.9999999999998</v>
      </c>
      <c r="L178" s="52">
        <v>1953.9999999999998</v>
      </c>
      <c r="M178" s="52">
        <v>231</v>
      </c>
      <c r="N178" s="29">
        <f t="shared" si="7"/>
        <v>3838.9999999999995</v>
      </c>
      <c r="O178" s="15">
        <f t="shared" si="8"/>
        <v>0</v>
      </c>
      <c r="P178" s="15">
        <f t="shared" si="8"/>
        <v>43.08413649387861</v>
      </c>
      <c r="Q178" s="15">
        <f t="shared" si="8"/>
        <v>50.89867152904402</v>
      </c>
      <c r="R178" s="15">
        <f t="shared" si="8"/>
        <v>6.017191977077364</v>
      </c>
      <c r="S178" s="29">
        <v>480.81054479710946</v>
      </c>
    </row>
    <row r="179" spans="1:19" ht="12" customHeight="1">
      <c r="A179" s="134"/>
      <c r="B179" s="135"/>
      <c r="C179" s="11" t="s">
        <v>40</v>
      </c>
      <c r="D179" s="50" t="s">
        <v>41</v>
      </c>
      <c r="E179" s="137"/>
      <c r="F179" s="134"/>
      <c r="G179" s="134"/>
      <c r="H179" s="51">
        <v>119.85</v>
      </c>
      <c r="I179" s="51">
        <v>119.85</v>
      </c>
      <c r="J179" s="52">
        <v>0</v>
      </c>
      <c r="K179" s="52">
        <v>1653.9999999999998</v>
      </c>
      <c r="L179" s="52">
        <v>1953.9999999999998</v>
      </c>
      <c r="M179" s="52">
        <v>231</v>
      </c>
      <c r="N179" s="29">
        <f t="shared" si="7"/>
        <v>3838.9999999999995</v>
      </c>
      <c r="O179" s="15">
        <f t="shared" si="8"/>
        <v>0</v>
      </c>
      <c r="P179" s="15">
        <f t="shared" si="8"/>
        <v>43.08413649387861</v>
      </c>
      <c r="Q179" s="15">
        <f t="shared" si="8"/>
        <v>50.89867152904402</v>
      </c>
      <c r="R179" s="15">
        <f t="shared" si="8"/>
        <v>6.017191977077364</v>
      </c>
      <c r="S179" s="29">
        <v>480.81054479710946</v>
      </c>
    </row>
    <row r="180" spans="1:19" s="54" customFormat="1" ht="12" customHeight="1">
      <c r="A180" s="116">
        <v>41</v>
      </c>
      <c r="B180" s="130" t="s">
        <v>158</v>
      </c>
      <c r="C180" s="18" t="s">
        <v>43</v>
      </c>
      <c r="D180" s="48"/>
      <c r="E180" s="131"/>
      <c r="F180" s="56"/>
      <c r="G180" s="56"/>
      <c r="H180" s="49"/>
      <c r="I180" s="49"/>
      <c r="J180" s="24"/>
      <c r="K180" s="24"/>
      <c r="L180" s="24"/>
      <c r="M180" s="24"/>
      <c r="N180" s="24"/>
      <c r="O180" s="30"/>
      <c r="P180" s="30"/>
      <c r="Q180" s="30"/>
      <c r="R180" s="30"/>
      <c r="S180" s="24"/>
    </row>
    <row r="181" spans="1:19" s="54" customFormat="1" ht="12" customHeight="1">
      <c r="A181" s="117"/>
      <c r="B181" s="130"/>
      <c r="C181" s="18" t="s">
        <v>44</v>
      </c>
      <c r="D181" s="48"/>
      <c r="E181" s="132"/>
      <c r="F181" s="56"/>
      <c r="G181" s="56"/>
      <c r="H181" s="49"/>
      <c r="I181" s="49"/>
      <c r="J181" s="24"/>
      <c r="K181" s="24"/>
      <c r="L181" s="24"/>
      <c r="M181" s="24"/>
      <c r="N181" s="24"/>
      <c r="O181" s="30"/>
      <c r="P181" s="30"/>
      <c r="Q181" s="30"/>
      <c r="R181" s="30"/>
      <c r="S181" s="24"/>
    </row>
    <row r="182" spans="1:19" ht="12" customHeight="1">
      <c r="A182" s="133" t="s">
        <v>214</v>
      </c>
      <c r="B182" s="135" t="s">
        <v>811</v>
      </c>
      <c r="C182" s="11" t="s">
        <v>37</v>
      </c>
      <c r="D182" s="50" t="s">
        <v>38</v>
      </c>
      <c r="E182" s="136" t="s">
        <v>39</v>
      </c>
      <c r="F182" s="134" t="s">
        <v>163</v>
      </c>
      <c r="G182" s="134" t="s">
        <v>812</v>
      </c>
      <c r="H182" s="51">
        <v>52.18</v>
      </c>
      <c r="I182" s="51">
        <v>52.18</v>
      </c>
      <c r="J182" s="52">
        <v>0</v>
      </c>
      <c r="K182" s="52">
        <v>520</v>
      </c>
      <c r="L182" s="52">
        <v>4637</v>
      </c>
      <c r="M182" s="52">
        <v>62</v>
      </c>
      <c r="N182" s="29">
        <f t="shared" si="7"/>
        <v>5219</v>
      </c>
      <c r="O182" s="15">
        <f t="shared" si="8"/>
        <v>0</v>
      </c>
      <c r="P182" s="15">
        <f t="shared" si="8"/>
        <v>9.96359455834451</v>
      </c>
      <c r="Q182" s="15">
        <f t="shared" si="8"/>
        <v>88.84843839816057</v>
      </c>
      <c r="R182" s="15">
        <f t="shared" si="8"/>
        <v>1.1879670434949223</v>
      </c>
      <c r="S182" s="29">
        <v>286.3040542249473</v>
      </c>
    </row>
    <row r="183" spans="1:19" ht="12" customHeight="1">
      <c r="A183" s="134"/>
      <c r="B183" s="135"/>
      <c r="C183" s="11" t="s">
        <v>40</v>
      </c>
      <c r="D183" s="50" t="s">
        <v>41</v>
      </c>
      <c r="E183" s="137"/>
      <c r="F183" s="134"/>
      <c r="G183" s="134"/>
      <c r="H183" s="51">
        <v>57.48</v>
      </c>
      <c r="I183" s="51">
        <v>57.48</v>
      </c>
      <c r="J183" s="52">
        <v>0</v>
      </c>
      <c r="K183" s="52">
        <v>520</v>
      </c>
      <c r="L183" s="52">
        <v>4637</v>
      </c>
      <c r="M183" s="52">
        <v>62</v>
      </c>
      <c r="N183" s="29">
        <f t="shared" si="7"/>
        <v>5219</v>
      </c>
      <c r="O183" s="15">
        <f t="shared" si="8"/>
        <v>0</v>
      </c>
      <c r="P183" s="15">
        <f t="shared" si="8"/>
        <v>9.96359455834451</v>
      </c>
      <c r="Q183" s="15">
        <f t="shared" si="8"/>
        <v>88.84843839816057</v>
      </c>
      <c r="R183" s="15">
        <f t="shared" si="8"/>
        <v>1.1879670434949223</v>
      </c>
      <c r="S183" s="29">
        <v>286.3040542249473</v>
      </c>
    </row>
    <row r="184" spans="1:19" s="54" customFormat="1" ht="12" customHeight="1">
      <c r="A184" s="116">
        <v>42</v>
      </c>
      <c r="B184" s="130" t="s">
        <v>160</v>
      </c>
      <c r="C184" s="18" t="s">
        <v>43</v>
      </c>
      <c r="D184" s="48"/>
      <c r="E184" s="131"/>
      <c r="F184" s="56"/>
      <c r="G184" s="56"/>
      <c r="H184" s="49"/>
      <c r="I184" s="49"/>
      <c r="J184" s="24"/>
      <c r="K184" s="24"/>
      <c r="L184" s="24"/>
      <c r="M184" s="24"/>
      <c r="N184" s="24"/>
      <c r="O184" s="30"/>
      <c r="P184" s="30"/>
      <c r="Q184" s="30"/>
      <c r="R184" s="30"/>
      <c r="S184" s="24"/>
    </row>
    <row r="185" spans="1:19" s="54" customFormat="1" ht="12" customHeight="1">
      <c r="A185" s="117"/>
      <c r="B185" s="130"/>
      <c r="C185" s="18" t="s">
        <v>44</v>
      </c>
      <c r="D185" s="48"/>
      <c r="E185" s="132"/>
      <c r="F185" s="56"/>
      <c r="G185" s="56"/>
      <c r="H185" s="49"/>
      <c r="I185" s="49"/>
      <c r="J185" s="24"/>
      <c r="K185" s="24"/>
      <c r="L185" s="24"/>
      <c r="M185" s="24"/>
      <c r="N185" s="24"/>
      <c r="O185" s="30"/>
      <c r="P185" s="30"/>
      <c r="Q185" s="30"/>
      <c r="R185" s="30"/>
      <c r="S185" s="24"/>
    </row>
    <row r="186" spans="1:19" ht="12" customHeight="1">
      <c r="A186" s="133" t="s">
        <v>219</v>
      </c>
      <c r="B186" s="135" t="s">
        <v>151</v>
      </c>
      <c r="C186" s="11" t="s">
        <v>37</v>
      </c>
      <c r="D186" s="50" t="s">
        <v>38</v>
      </c>
      <c r="E186" s="136" t="s">
        <v>39</v>
      </c>
      <c r="F186" s="134" t="s">
        <v>152</v>
      </c>
      <c r="G186" s="134" t="s">
        <v>809</v>
      </c>
      <c r="H186" s="51">
        <v>43.29</v>
      </c>
      <c r="I186" s="51">
        <v>43.29</v>
      </c>
      <c r="J186" s="52">
        <v>0</v>
      </c>
      <c r="K186" s="52">
        <v>1751.0000000000002</v>
      </c>
      <c r="L186" s="52">
        <v>12056.000000000002</v>
      </c>
      <c r="M186" s="52">
        <v>1399</v>
      </c>
      <c r="N186" s="29">
        <f t="shared" si="7"/>
        <v>15206.000000000002</v>
      </c>
      <c r="O186" s="15">
        <f t="shared" si="8"/>
        <v>0</v>
      </c>
      <c r="P186" s="15">
        <f t="shared" si="8"/>
        <v>11.51519137182691</v>
      </c>
      <c r="Q186" s="15">
        <f t="shared" si="8"/>
        <v>79.28449296330396</v>
      </c>
      <c r="R186" s="15">
        <f t="shared" si="8"/>
        <v>9.20031566486913</v>
      </c>
      <c r="S186" s="29">
        <v>712.0083522580229</v>
      </c>
    </row>
    <row r="187" spans="1:19" ht="12" customHeight="1">
      <c r="A187" s="134"/>
      <c r="B187" s="135"/>
      <c r="C187" s="11" t="s">
        <v>40</v>
      </c>
      <c r="D187" s="50" t="s">
        <v>41</v>
      </c>
      <c r="E187" s="137"/>
      <c r="F187" s="134"/>
      <c r="G187" s="134"/>
      <c r="H187" s="51">
        <v>49.75</v>
      </c>
      <c r="I187" s="51">
        <v>49.75</v>
      </c>
      <c r="J187" s="52">
        <v>0</v>
      </c>
      <c r="K187" s="52">
        <v>1751.0000000000002</v>
      </c>
      <c r="L187" s="52">
        <v>12056.000000000002</v>
      </c>
      <c r="M187" s="52">
        <v>1399</v>
      </c>
      <c r="N187" s="29">
        <f t="shared" si="7"/>
        <v>15206.000000000002</v>
      </c>
      <c r="O187" s="15">
        <f t="shared" si="8"/>
        <v>0</v>
      </c>
      <c r="P187" s="15">
        <f t="shared" si="8"/>
        <v>11.51519137182691</v>
      </c>
      <c r="Q187" s="15">
        <f t="shared" si="8"/>
        <v>79.28449296330396</v>
      </c>
      <c r="R187" s="15">
        <f t="shared" si="8"/>
        <v>9.20031566486913</v>
      </c>
      <c r="S187" s="29">
        <v>712.0083522580229</v>
      </c>
    </row>
    <row r="188" spans="1:19" s="54" customFormat="1" ht="12" customHeight="1">
      <c r="A188" s="116">
        <v>43</v>
      </c>
      <c r="B188" s="130" t="s">
        <v>165</v>
      </c>
      <c r="C188" s="18" t="s">
        <v>43</v>
      </c>
      <c r="D188" s="48"/>
      <c r="E188" s="131"/>
      <c r="F188" s="56"/>
      <c r="G188" s="56"/>
      <c r="H188" s="49"/>
      <c r="I188" s="49"/>
      <c r="J188" s="24"/>
      <c r="K188" s="24"/>
      <c r="L188" s="24"/>
      <c r="M188" s="24"/>
      <c r="N188" s="24"/>
      <c r="O188" s="30"/>
      <c r="P188" s="30"/>
      <c r="Q188" s="30"/>
      <c r="R188" s="30"/>
      <c r="S188" s="24"/>
    </row>
    <row r="189" spans="1:19" s="54" customFormat="1" ht="12" customHeight="1">
      <c r="A189" s="117"/>
      <c r="B189" s="130"/>
      <c r="C189" s="18" t="s">
        <v>44</v>
      </c>
      <c r="D189" s="48"/>
      <c r="E189" s="132"/>
      <c r="F189" s="56"/>
      <c r="G189" s="56"/>
      <c r="H189" s="49"/>
      <c r="I189" s="49"/>
      <c r="J189" s="24"/>
      <c r="K189" s="24"/>
      <c r="L189" s="24"/>
      <c r="M189" s="24"/>
      <c r="N189" s="24"/>
      <c r="O189" s="30"/>
      <c r="P189" s="30"/>
      <c r="Q189" s="30"/>
      <c r="R189" s="30"/>
      <c r="S189" s="24"/>
    </row>
    <row r="190" spans="1:19" ht="12" customHeight="1">
      <c r="A190" s="133" t="s">
        <v>226</v>
      </c>
      <c r="B190" s="135" t="s">
        <v>143</v>
      </c>
      <c r="C190" s="11" t="s">
        <v>37</v>
      </c>
      <c r="D190" s="50" t="s">
        <v>38</v>
      </c>
      <c r="E190" s="136" t="s">
        <v>39</v>
      </c>
      <c r="F190" s="134" t="s">
        <v>144</v>
      </c>
      <c r="G190" s="134" t="s">
        <v>813</v>
      </c>
      <c r="H190" s="51">
        <v>78.74</v>
      </c>
      <c r="I190" s="51">
        <v>78.74</v>
      </c>
      <c r="J190" s="52">
        <v>0</v>
      </c>
      <c r="K190" s="52">
        <v>3941.0000000000005</v>
      </c>
      <c r="L190" s="52">
        <v>13126.999999999998</v>
      </c>
      <c r="M190" s="52">
        <v>222</v>
      </c>
      <c r="N190" s="29">
        <f t="shared" si="7"/>
        <v>17290</v>
      </c>
      <c r="O190" s="15">
        <f t="shared" si="8"/>
        <v>0</v>
      </c>
      <c r="P190" s="15">
        <f t="shared" si="8"/>
        <v>22.79352226720648</v>
      </c>
      <c r="Q190" s="15">
        <f t="shared" si="8"/>
        <v>75.92249855407749</v>
      </c>
      <c r="R190" s="15">
        <f t="shared" si="8"/>
        <v>1.2839791787160209</v>
      </c>
      <c r="S190" s="29">
        <v>1611.8700586581986</v>
      </c>
    </row>
    <row r="191" spans="1:19" ht="12" customHeight="1">
      <c r="A191" s="134"/>
      <c r="B191" s="135"/>
      <c r="C191" s="11" t="s">
        <v>40</v>
      </c>
      <c r="D191" s="50" t="s">
        <v>41</v>
      </c>
      <c r="E191" s="137"/>
      <c r="F191" s="134"/>
      <c r="G191" s="134"/>
      <c r="H191" s="51">
        <v>88.38</v>
      </c>
      <c r="I191" s="51">
        <v>88.38</v>
      </c>
      <c r="J191" s="52">
        <v>0</v>
      </c>
      <c r="K191" s="52">
        <v>3941.0000000000005</v>
      </c>
      <c r="L191" s="52">
        <v>13126.999999999998</v>
      </c>
      <c r="M191" s="52">
        <v>222</v>
      </c>
      <c r="N191" s="29">
        <f t="shared" si="7"/>
        <v>17290</v>
      </c>
      <c r="O191" s="15">
        <f t="shared" si="8"/>
        <v>0</v>
      </c>
      <c r="P191" s="15">
        <f t="shared" si="8"/>
        <v>22.79352226720648</v>
      </c>
      <c r="Q191" s="15">
        <f t="shared" si="8"/>
        <v>75.92249855407749</v>
      </c>
      <c r="R191" s="15">
        <f t="shared" si="8"/>
        <v>1.2839791787160209</v>
      </c>
      <c r="S191" s="29">
        <v>1611.8700586581986</v>
      </c>
    </row>
    <row r="192" spans="1:19" s="54" customFormat="1" ht="12" customHeight="1">
      <c r="A192" s="116">
        <v>44</v>
      </c>
      <c r="B192" s="130" t="s">
        <v>1089</v>
      </c>
      <c r="C192" s="18" t="s">
        <v>43</v>
      </c>
      <c r="D192" s="48"/>
      <c r="E192" s="131"/>
      <c r="F192" s="56"/>
      <c r="G192" s="56"/>
      <c r="H192" s="49"/>
      <c r="I192" s="49"/>
      <c r="J192" s="24"/>
      <c r="K192" s="24"/>
      <c r="L192" s="24"/>
      <c r="M192" s="24"/>
      <c r="N192" s="24"/>
      <c r="O192" s="30"/>
      <c r="P192" s="30"/>
      <c r="Q192" s="30"/>
      <c r="R192" s="30"/>
      <c r="S192" s="24"/>
    </row>
    <row r="193" spans="1:19" s="54" customFormat="1" ht="12" customHeight="1">
      <c r="A193" s="117"/>
      <c r="B193" s="130"/>
      <c r="C193" s="18" t="s">
        <v>44</v>
      </c>
      <c r="D193" s="48"/>
      <c r="E193" s="132"/>
      <c r="F193" s="56"/>
      <c r="G193" s="56"/>
      <c r="H193" s="49"/>
      <c r="I193" s="49"/>
      <c r="J193" s="24"/>
      <c r="K193" s="24"/>
      <c r="L193" s="24"/>
      <c r="M193" s="24"/>
      <c r="N193" s="24"/>
      <c r="O193" s="30"/>
      <c r="P193" s="30"/>
      <c r="Q193" s="30"/>
      <c r="R193" s="30"/>
      <c r="S193" s="24"/>
    </row>
    <row r="194" spans="1:19" ht="12" customHeight="1">
      <c r="A194" s="133" t="s">
        <v>229</v>
      </c>
      <c r="B194" s="135" t="s">
        <v>814</v>
      </c>
      <c r="C194" s="11" t="s">
        <v>37</v>
      </c>
      <c r="D194" s="50" t="s">
        <v>38</v>
      </c>
      <c r="E194" s="136" t="s">
        <v>39</v>
      </c>
      <c r="F194" s="134" t="s">
        <v>163</v>
      </c>
      <c r="G194" s="134" t="s">
        <v>815</v>
      </c>
      <c r="H194" s="51">
        <v>29.13</v>
      </c>
      <c r="I194" s="51">
        <v>29.13</v>
      </c>
      <c r="J194" s="52">
        <v>0</v>
      </c>
      <c r="K194" s="52">
        <v>642</v>
      </c>
      <c r="L194" s="52">
        <v>5011</v>
      </c>
      <c r="M194" s="52">
        <v>50.00000000000001</v>
      </c>
      <c r="N194" s="29">
        <f t="shared" si="7"/>
        <v>5703</v>
      </c>
      <c r="O194" s="15">
        <f t="shared" si="8"/>
        <v>0</v>
      </c>
      <c r="P194" s="15">
        <f t="shared" si="8"/>
        <v>11.257233035244608</v>
      </c>
      <c r="Q194" s="15">
        <f t="shared" si="8"/>
        <v>87.86603541995441</v>
      </c>
      <c r="R194" s="15">
        <f t="shared" si="8"/>
        <v>0.8767315448009821</v>
      </c>
      <c r="S194" s="29">
        <v>168.5730359742241</v>
      </c>
    </row>
    <row r="195" spans="1:19" ht="12" customHeight="1">
      <c r="A195" s="134"/>
      <c r="B195" s="135"/>
      <c r="C195" s="11" t="s">
        <v>40</v>
      </c>
      <c r="D195" s="50" t="s">
        <v>41</v>
      </c>
      <c r="E195" s="137"/>
      <c r="F195" s="134"/>
      <c r="G195" s="134"/>
      <c r="H195" s="51">
        <v>29.98</v>
      </c>
      <c r="I195" s="51">
        <v>29.98</v>
      </c>
      <c r="J195" s="52">
        <v>0</v>
      </c>
      <c r="K195" s="52">
        <v>642</v>
      </c>
      <c r="L195" s="52">
        <v>5011</v>
      </c>
      <c r="M195" s="52">
        <v>50.00000000000001</v>
      </c>
      <c r="N195" s="29">
        <f t="shared" si="7"/>
        <v>5703</v>
      </c>
      <c r="O195" s="15">
        <f t="shared" si="8"/>
        <v>0</v>
      </c>
      <c r="P195" s="15">
        <f t="shared" si="8"/>
        <v>11.257233035244608</v>
      </c>
      <c r="Q195" s="15">
        <f t="shared" si="8"/>
        <v>87.86603541995441</v>
      </c>
      <c r="R195" s="15">
        <f t="shared" si="8"/>
        <v>0.8767315448009821</v>
      </c>
      <c r="S195" s="29">
        <v>168.5730359742241</v>
      </c>
    </row>
    <row r="196" spans="1:19" s="54" customFormat="1" ht="12" customHeight="1">
      <c r="A196" s="116">
        <v>45</v>
      </c>
      <c r="B196" s="130" t="s">
        <v>167</v>
      </c>
      <c r="C196" s="18" t="s">
        <v>43</v>
      </c>
      <c r="D196" s="48"/>
      <c r="E196" s="131"/>
      <c r="F196" s="56"/>
      <c r="G196" s="56"/>
      <c r="H196" s="49"/>
      <c r="I196" s="49"/>
      <c r="J196" s="24"/>
      <c r="K196" s="24"/>
      <c r="L196" s="24"/>
      <c r="M196" s="24"/>
      <c r="N196" s="24"/>
      <c r="O196" s="30"/>
      <c r="P196" s="30"/>
      <c r="Q196" s="30"/>
      <c r="R196" s="30"/>
      <c r="S196" s="24"/>
    </row>
    <row r="197" spans="1:19" s="54" customFormat="1" ht="12" customHeight="1">
      <c r="A197" s="117"/>
      <c r="B197" s="130"/>
      <c r="C197" s="18" t="s">
        <v>44</v>
      </c>
      <c r="D197" s="48"/>
      <c r="E197" s="132"/>
      <c r="F197" s="56"/>
      <c r="G197" s="56"/>
      <c r="H197" s="49"/>
      <c r="I197" s="49"/>
      <c r="J197" s="24"/>
      <c r="K197" s="24"/>
      <c r="L197" s="24"/>
      <c r="M197" s="24"/>
      <c r="N197" s="24"/>
      <c r="O197" s="30"/>
      <c r="P197" s="30"/>
      <c r="Q197" s="30"/>
      <c r="R197" s="30"/>
      <c r="S197" s="24"/>
    </row>
    <row r="198" spans="1:19" ht="12" customHeight="1">
      <c r="A198" s="133" t="s">
        <v>232</v>
      </c>
      <c r="B198" s="135" t="s">
        <v>170</v>
      </c>
      <c r="C198" s="11" t="s">
        <v>37</v>
      </c>
      <c r="D198" s="50" t="s">
        <v>38</v>
      </c>
      <c r="E198" s="136" t="s">
        <v>39</v>
      </c>
      <c r="F198" s="134" t="s">
        <v>139</v>
      </c>
      <c r="G198" s="134" t="s">
        <v>816</v>
      </c>
      <c r="H198" s="51">
        <v>15.51</v>
      </c>
      <c r="I198" s="51">
        <v>18.3018</v>
      </c>
      <c r="J198" s="52">
        <v>0</v>
      </c>
      <c r="K198" s="52">
        <v>238.00000000000003</v>
      </c>
      <c r="L198" s="52">
        <v>8334</v>
      </c>
      <c r="M198" s="52">
        <v>0</v>
      </c>
      <c r="N198" s="29">
        <f t="shared" si="7"/>
        <v>8572</v>
      </c>
      <c r="O198" s="15">
        <f t="shared" si="8"/>
        <v>0</v>
      </c>
      <c r="P198" s="15">
        <f t="shared" si="8"/>
        <v>2.776481567895474</v>
      </c>
      <c r="Q198" s="15">
        <f t="shared" si="8"/>
        <v>97.22351843210453</v>
      </c>
      <c r="R198" s="15">
        <f t="shared" si="8"/>
        <v>0</v>
      </c>
      <c r="S198" s="29">
        <v>694.0067848812057</v>
      </c>
    </row>
    <row r="199" spans="1:19" ht="12" customHeight="1">
      <c r="A199" s="134"/>
      <c r="B199" s="135"/>
      <c r="C199" s="11" t="s">
        <v>40</v>
      </c>
      <c r="D199" s="50" t="s">
        <v>41</v>
      </c>
      <c r="E199" s="137"/>
      <c r="F199" s="134"/>
      <c r="G199" s="134"/>
      <c r="H199" s="51">
        <v>16.52</v>
      </c>
      <c r="I199" s="51">
        <v>19.493599999999997</v>
      </c>
      <c r="J199" s="52">
        <v>0</v>
      </c>
      <c r="K199" s="52">
        <v>238.00000000000003</v>
      </c>
      <c r="L199" s="52">
        <v>8334</v>
      </c>
      <c r="M199" s="52">
        <v>0</v>
      </c>
      <c r="N199" s="29">
        <f t="shared" si="7"/>
        <v>8572</v>
      </c>
      <c r="O199" s="15">
        <f t="shared" si="8"/>
        <v>0</v>
      </c>
      <c r="P199" s="15">
        <f t="shared" si="8"/>
        <v>2.776481567895474</v>
      </c>
      <c r="Q199" s="15">
        <f t="shared" si="8"/>
        <v>97.22351843210453</v>
      </c>
      <c r="R199" s="15">
        <f t="shared" si="8"/>
        <v>0</v>
      </c>
      <c r="S199" s="29">
        <v>694.0067848812057</v>
      </c>
    </row>
    <row r="200" spans="1:19" ht="12" customHeight="1">
      <c r="A200" s="133" t="s">
        <v>233</v>
      </c>
      <c r="B200" s="135" t="s">
        <v>817</v>
      </c>
      <c r="C200" s="11" t="s">
        <v>37</v>
      </c>
      <c r="D200" s="50" t="s">
        <v>38</v>
      </c>
      <c r="E200" s="136" t="s">
        <v>39</v>
      </c>
      <c r="F200" s="134" t="s">
        <v>139</v>
      </c>
      <c r="G200" s="134" t="s">
        <v>818</v>
      </c>
      <c r="H200" s="51">
        <v>9.24</v>
      </c>
      <c r="I200" s="51">
        <v>10.9032</v>
      </c>
      <c r="J200" s="52">
        <v>0</v>
      </c>
      <c r="K200" s="52">
        <v>0</v>
      </c>
      <c r="L200" s="52">
        <v>11600.000000000002</v>
      </c>
      <c r="M200" s="52">
        <v>0</v>
      </c>
      <c r="N200" s="29">
        <f t="shared" si="7"/>
        <v>11600.000000000002</v>
      </c>
      <c r="O200" s="15">
        <f t="shared" si="8"/>
        <v>0</v>
      </c>
      <c r="P200" s="15">
        <f t="shared" si="8"/>
        <v>0</v>
      </c>
      <c r="Q200" s="15">
        <f t="shared" si="8"/>
        <v>100</v>
      </c>
      <c r="R200" s="15">
        <f t="shared" si="8"/>
        <v>0</v>
      </c>
      <c r="S200" s="29">
        <v>351.2782206488074</v>
      </c>
    </row>
    <row r="201" spans="1:19" ht="12" customHeight="1">
      <c r="A201" s="134"/>
      <c r="B201" s="135"/>
      <c r="C201" s="11" t="s">
        <v>40</v>
      </c>
      <c r="D201" s="50" t="s">
        <v>41</v>
      </c>
      <c r="E201" s="137"/>
      <c r="F201" s="134"/>
      <c r="G201" s="134"/>
      <c r="H201" s="51">
        <v>10.61</v>
      </c>
      <c r="I201" s="51">
        <v>12.519799999999998</v>
      </c>
      <c r="J201" s="52">
        <v>0</v>
      </c>
      <c r="K201" s="52">
        <v>0</v>
      </c>
      <c r="L201" s="52">
        <v>11600.000000000002</v>
      </c>
      <c r="M201" s="52">
        <v>0</v>
      </c>
      <c r="N201" s="29">
        <f t="shared" si="7"/>
        <v>11600.000000000002</v>
      </c>
      <c r="O201" s="15">
        <f t="shared" si="8"/>
        <v>0</v>
      </c>
      <c r="P201" s="15">
        <f t="shared" si="8"/>
        <v>0</v>
      </c>
      <c r="Q201" s="15">
        <f t="shared" si="8"/>
        <v>100</v>
      </c>
      <c r="R201" s="15">
        <f t="shared" si="8"/>
        <v>0</v>
      </c>
      <c r="S201" s="29">
        <v>351.2782206488074</v>
      </c>
    </row>
    <row r="202" spans="1:19" ht="12" customHeight="1">
      <c r="A202" s="133" t="s">
        <v>1120</v>
      </c>
      <c r="B202" s="135" t="s">
        <v>784</v>
      </c>
      <c r="C202" s="11" t="s">
        <v>37</v>
      </c>
      <c r="D202" s="50" t="s">
        <v>38</v>
      </c>
      <c r="E202" s="136" t="s">
        <v>39</v>
      </c>
      <c r="F202" s="138">
        <v>41924</v>
      </c>
      <c r="G202" s="134" t="s">
        <v>786</v>
      </c>
      <c r="H202" s="51">
        <v>27.81</v>
      </c>
      <c r="I202" s="51">
        <v>32.815799999999996</v>
      </c>
      <c r="J202" s="52">
        <v>0</v>
      </c>
      <c r="K202" s="52">
        <v>0</v>
      </c>
      <c r="L202" s="52">
        <v>5691.999999999999</v>
      </c>
      <c r="M202" s="52">
        <v>994.0000000000001</v>
      </c>
      <c r="N202" s="29">
        <f aca="true" t="shared" si="9" ref="N202:N253">SUM(J202:M202)</f>
        <v>6685.999999999999</v>
      </c>
      <c r="O202" s="15">
        <f aca="true" t="shared" si="10" ref="O202:R265">J202/$N202*100</f>
        <v>0</v>
      </c>
      <c r="P202" s="15">
        <f t="shared" si="10"/>
        <v>0</v>
      </c>
      <c r="Q202" s="15">
        <f t="shared" si="10"/>
        <v>85.13311396948848</v>
      </c>
      <c r="R202" s="15">
        <f t="shared" si="10"/>
        <v>14.86688603051152</v>
      </c>
      <c r="S202" s="29">
        <v>239.21252194549996</v>
      </c>
    </row>
    <row r="203" spans="1:19" ht="12" customHeight="1">
      <c r="A203" s="134"/>
      <c r="B203" s="135"/>
      <c r="C203" s="11" t="s">
        <v>40</v>
      </c>
      <c r="D203" s="50" t="s">
        <v>41</v>
      </c>
      <c r="E203" s="137"/>
      <c r="F203" s="134"/>
      <c r="G203" s="134"/>
      <c r="H203" s="51">
        <v>33.09</v>
      </c>
      <c r="I203" s="51">
        <v>39.0462</v>
      </c>
      <c r="J203" s="52">
        <v>0</v>
      </c>
      <c r="K203" s="52">
        <v>0</v>
      </c>
      <c r="L203" s="52">
        <v>5691.999999999999</v>
      </c>
      <c r="M203" s="52">
        <v>994.0000000000001</v>
      </c>
      <c r="N203" s="29">
        <f t="shared" si="9"/>
        <v>6685.999999999999</v>
      </c>
      <c r="O203" s="15">
        <f t="shared" si="10"/>
        <v>0</v>
      </c>
      <c r="P203" s="15">
        <f t="shared" si="10"/>
        <v>0</v>
      </c>
      <c r="Q203" s="15">
        <f t="shared" si="10"/>
        <v>85.13311396948848</v>
      </c>
      <c r="R203" s="15">
        <f t="shared" si="10"/>
        <v>14.86688603051152</v>
      </c>
      <c r="S203" s="29">
        <v>239.21252194549996</v>
      </c>
    </row>
    <row r="204" spans="1:19" s="54" customFormat="1" ht="12" customHeight="1">
      <c r="A204" s="116">
        <v>46</v>
      </c>
      <c r="B204" s="130" t="s">
        <v>171</v>
      </c>
      <c r="C204" s="18" t="s">
        <v>43</v>
      </c>
      <c r="D204" s="48"/>
      <c r="E204" s="131"/>
      <c r="F204" s="56"/>
      <c r="G204" s="56"/>
      <c r="H204" s="49"/>
      <c r="I204" s="49"/>
      <c r="J204" s="24"/>
      <c r="K204" s="24"/>
      <c r="L204" s="24"/>
      <c r="M204" s="24"/>
      <c r="N204" s="24"/>
      <c r="O204" s="30"/>
      <c r="P204" s="30"/>
      <c r="Q204" s="30"/>
      <c r="R204" s="30"/>
      <c r="S204" s="24"/>
    </row>
    <row r="205" spans="1:19" s="54" customFormat="1" ht="12" customHeight="1">
      <c r="A205" s="117"/>
      <c r="B205" s="130"/>
      <c r="C205" s="18" t="s">
        <v>44</v>
      </c>
      <c r="D205" s="48"/>
      <c r="E205" s="132"/>
      <c r="F205" s="56"/>
      <c r="G205" s="56"/>
      <c r="H205" s="49"/>
      <c r="I205" s="49"/>
      <c r="J205" s="24"/>
      <c r="K205" s="24"/>
      <c r="L205" s="24"/>
      <c r="M205" s="24"/>
      <c r="N205" s="24"/>
      <c r="O205" s="30"/>
      <c r="P205" s="30"/>
      <c r="Q205" s="30"/>
      <c r="R205" s="30"/>
      <c r="S205" s="24"/>
    </row>
    <row r="206" spans="1:19" ht="12" customHeight="1">
      <c r="A206" s="133" t="s">
        <v>237</v>
      </c>
      <c r="B206" s="135" t="s">
        <v>173</v>
      </c>
      <c r="C206" s="11" t="s">
        <v>37</v>
      </c>
      <c r="D206" s="50" t="s">
        <v>38</v>
      </c>
      <c r="E206" s="136" t="s">
        <v>39</v>
      </c>
      <c r="F206" s="134" t="s">
        <v>174</v>
      </c>
      <c r="G206" s="134" t="s">
        <v>819</v>
      </c>
      <c r="H206" s="51">
        <v>33.65</v>
      </c>
      <c r="I206" s="51">
        <v>33.65</v>
      </c>
      <c r="J206" s="52">
        <v>0</v>
      </c>
      <c r="K206" s="52">
        <v>20700</v>
      </c>
      <c r="L206" s="52">
        <v>71200.00000000001</v>
      </c>
      <c r="M206" s="52">
        <v>12499.999999999998</v>
      </c>
      <c r="N206" s="29">
        <f t="shared" si="9"/>
        <v>104400.00000000001</v>
      </c>
      <c r="O206" s="15">
        <f t="shared" si="10"/>
        <v>0</v>
      </c>
      <c r="P206" s="15">
        <f t="shared" si="10"/>
        <v>19.827586206896548</v>
      </c>
      <c r="Q206" s="15">
        <f t="shared" si="10"/>
        <v>68.1992337164751</v>
      </c>
      <c r="R206" s="15">
        <f t="shared" si="10"/>
        <v>11.97318007662835</v>
      </c>
      <c r="S206" s="29">
        <v>3767.5284859390003</v>
      </c>
    </row>
    <row r="207" spans="1:19" ht="12" customHeight="1">
      <c r="A207" s="134"/>
      <c r="B207" s="135"/>
      <c r="C207" s="11" t="s">
        <v>40</v>
      </c>
      <c r="D207" s="50" t="s">
        <v>41</v>
      </c>
      <c r="E207" s="137"/>
      <c r="F207" s="134"/>
      <c r="G207" s="134"/>
      <c r="H207" s="51">
        <v>38.49</v>
      </c>
      <c r="I207" s="51">
        <v>38.49</v>
      </c>
      <c r="J207" s="52">
        <v>0</v>
      </c>
      <c r="K207" s="52">
        <v>20700</v>
      </c>
      <c r="L207" s="52">
        <v>71200.00000000001</v>
      </c>
      <c r="M207" s="52">
        <v>12499.999999999998</v>
      </c>
      <c r="N207" s="29">
        <f t="shared" si="9"/>
        <v>104400.00000000001</v>
      </c>
      <c r="O207" s="15">
        <f t="shared" si="10"/>
        <v>0</v>
      </c>
      <c r="P207" s="15">
        <f t="shared" si="10"/>
        <v>19.827586206896548</v>
      </c>
      <c r="Q207" s="15">
        <f t="shared" si="10"/>
        <v>68.1992337164751</v>
      </c>
      <c r="R207" s="15">
        <f t="shared" si="10"/>
        <v>11.97318007662835</v>
      </c>
      <c r="S207" s="29">
        <v>3767.5284859390003</v>
      </c>
    </row>
    <row r="208" spans="1:19" s="54" customFormat="1" ht="12" customHeight="1">
      <c r="A208" s="116">
        <v>47</v>
      </c>
      <c r="B208" s="130" t="s">
        <v>178</v>
      </c>
      <c r="C208" s="18" t="s">
        <v>43</v>
      </c>
      <c r="D208" s="48"/>
      <c r="E208" s="131"/>
      <c r="F208" s="56"/>
      <c r="G208" s="56"/>
      <c r="H208" s="49"/>
      <c r="I208" s="49"/>
      <c r="J208" s="24"/>
      <c r="K208" s="24"/>
      <c r="L208" s="24"/>
      <c r="M208" s="24"/>
      <c r="N208" s="24"/>
      <c r="O208" s="30"/>
      <c r="P208" s="30"/>
      <c r="Q208" s="30"/>
      <c r="R208" s="30"/>
      <c r="S208" s="24"/>
    </row>
    <row r="209" spans="1:19" s="54" customFormat="1" ht="12" customHeight="1">
      <c r="A209" s="117"/>
      <c r="B209" s="130"/>
      <c r="C209" s="18" t="s">
        <v>44</v>
      </c>
      <c r="D209" s="48"/>
      <c r="E209" s="132"/>
      <c r="F209" s="56"/>
      <c r="G209" s="56"/>
      <c r="H209" s="49"/>
      <c r="I209" s="49"/>
      <c r="J209" s="24"/>
      <c r="K209" s="24"/>
      <c r="L209" s="24"/>
      <c r="M209" s="24"/>
      <c r="N209" s="24"/>
      <c r="O209" s="30"/>
      <c r="P209" s="30"/>
      <c r="Q209" s="30"/>
      <c r="R209" s="30"/>
      <c r="S209" s="24"/>
    </row>
    <row r="210" spans="1:19" ht="12" customHeight="1">
      <c r="A210" s="133" t="s">
        <v>246</v>
      </c>
      <c r="B210" s="135" t="s">
        <v>180</v>
      </c>
      <c r="C210" s="11" t="s">
        <v>37</v>
      </c>
      <c r="D210" s="50" t="s">
        <v>38</v>
      </c>
      <c r="E210" s="136" t="s">
        <v>39</v>
      </c>
      <c r="F210" s="134" t="s">
        <v>174</v>
      </c>
      <c r="G210" s="134" t="s">
        <v>820</v>
      </c>
      <c r="H210" s="51">
        <v>27.83</v>
      </c>
      <c r="I210" s="51">
        <v>27.83</v>
      </c>
      <c r="J210" s="52">
        <v>0</v>
      </c>
      <c r="K210" s="52">
        <v>0</v>
      </c>
      <c r="L210" s="52">
        <v>6888.999999999999</v>
      </c>
      <c r="M210" s="52">
        <v>3000</v>
      </c>
      <c r="N210" s="29">
        <f t="shared" si="9"/>
        <v>9889</v>
      </c>
      <c r="O210" s="15">
        <f t="shared" si="10"/>
        <v>0</v>
      </c>
      <c r="P210" s="15">
        <f t="shared" si="10"/>
        <v>0</v>
      </c>
      <c r="Q210" s="15">
        <f t="shared" si="10"/>
        <v>69.66326221053694</v>
      </c>
      <c r="R210" s="15">
        <f t="shared" si="10"/>
        <v>30.336737789463044</v>
      </c>
      <c r="S210" s="29">
        <v>294.565754</v>
      </c>
    </row>
    <row r="211" spans="1:19" ht="12" customHeight="1">
      <c r="A211" s="134"/>
      <c r="B211" s="135"/>
      <c r="C211" s="11" t="s">
        <v>40</v>
      </c>
      <c r="D211" s="50" t="s">
        <v>41</v>
      </c>
      <c r="E211" s="137"/>
      <c r="F211" s="134"/>
      <c r="G211" s="134"/>
      <c r="H211" s="51">
        <v>29.93</v>
      </c>
      <c r="I211" s="51">
        <v>29.93</v>
      </c>
      <c r="J211" s="52">
        <v>0</v>
      </c>
      <c r="K211" s="52">
        <v>0</v>
      </c>
      <c r="L211" s="52">
        <v>6888.999999999999</v>
      </c>
      <c r="M211" s="52">
        <v>3000</v>
      </c>
      <c r="N211" s="29">
        <f t="shared" si="9"/>
        <v>9889</v>
      </c>
      <c r="O211" s="15">
        <f t="shared" si="10"/>
        <v>0</v>
      </c>
      <c r="P211" s="15">
        <f t="shared" si="10"/>
        <v>0</v>
      </c>
      <c r="Q211" s="15">
        <f t="shared" si="10"/>
        <v>69.66326221053694</v>
      </c>
      <c r="R211" s="15">
        <f t="shared" si="10"/>
        <v>30.336737789463044</v>
      </c>
      <c r="S211" s="29">
        <v>294.565754</v>
      </c>
    </row>
    <row r="212" spans="1:19" s="54" customFormat="1" ht="12" customHeight="1">
      <c r="A212" s="116">
        <v>48</v>
      </c>
      <c r="B212" s="130" t="s">
        <v>1090</v>
      </c>
      <c r="C212" s="18" t="s">
        <v>43</v>
      </c>
      <c r="D212" s="48"/>
      <c r="E212" s="131"/>
      <c r="F212" s="56"/>
      <c r="G212" s="56"/>
      <c r="H212" s="49"/>
      <c r="I212" s="49"/>
      <c r="J212" s="24"/>
      <c r="K212" s="24"/>
      <c r="L212" s="24"/>
      <c r="M212" s="24"/>
      <c r="N212" s="24"/>
      <c r="O212" s="30"/>
      <c r="P212" s="30"/>
      <c r="Q212" s="30"/>
      <c r="R212" s="30"/>
      <c r="S212" s="24"/>
    </row>
    <row r="213" spans="1:19" s="54" customFormat="1" ht="12" customHeight="1">
      <c r="A213" s="117"/>
      <c r="B213" s="130"/>
      <c r="C213" s="18" t="s">
        <v>44</v>
      </c>
      <c r="D213" s="48"/>
      <c r="E213" s="132"/>
      <c r="F213" s="56"/>
      <c r="G213" s="56"/>
      <c r="H213" s="49"/>
      <c r="I213" s="49"/>
      <c r="J213" s="24"/>
      <c r="K213" s="24"/>
      <c r="L213" s="24"/>
      <c r="M213" s="24"/>
      <c r="N213" s="24"/>
      <c r="O213" s="30"/>
      <c r="P213" s="30"/>
      <c r="Q213" s="30"/>
      <c r="R213" s="30"/>
      <c r="S213" s="24"/>
    </row>
    <row r="214" spans="1:19" ht="12" customHeight="1">
      <c r="A214" s="133" t="s">
        <v>250</v>
      </c>
      <c r="B214" s="135" t="s">
        <v>821</v>
      </c>
      <c r="C214" s="11" t="s">
        <v>37</v>
      </c>
      <c r="D214" s="50" t="s">
        <v>38</v>
      </c>
      <c r="E214" s="136" t="s">
        <v>39</v>
      </c>
      <c r="F214" s="134" t="s">
        <v>174</v>
      </c>
      <c r="G214" s="134" t="s">
        <v>819</v>
      </c>
      <c r="H214" s="51">
        <v>22.77</v>
      </c>
      <c r="I214" s="51">
        <v>22.77</v>
      </c>
      <c r="J214" s="52">
        <v>0</v>
      </c>
      <c r="K214" s="52">
        <v>199.99999999999997</v>
      </c>
      <c r="L214" s="52">
        <v>5000</v>
      </c>
      <c r="M214" s="52">
        <v>199.99999999999997</v>
      </c>
      <c r="N214" s="29">
        <f t="shared" si="9"/>
        <v>5400</v>
      </c>
      <c r="O214" s="15">
        <f t="shared" si="10"/>
        <v>0</v>
      </c>
      <c r="P214" s="15">
        <f t="shared" si="10"/>
        <v>3.7037037037037033</v>
      </c>
      <c r="Q214" s="15">
        <f t="shared" si="10"/>
        <v>92.5925925925926</v>
      </c>
      <c r="R214" s="15">
        <f t="shared" si="10"/>
        <v>3.7037037037037033</v>
      </c>
      <c r="S214" s="29">
        <v>126.075456663</v>
      </c>
    </row>
    <row r="215" spans="1:19" ht="12" customHeight="1">
      <c r="A215" s="134"/>
      <c r="B215" s="135"/>
      <c r="C215" s="11" t="s">
        <v>40</v>
      </c>
      <c r="D215" s="50" t="s">
        <v>41</v>
      </c>
      <c r="E215" s="137"/>
      <c r="F215" s="134"/>
      <c r="G215" s="134"/>
      <c r="H215" s="51">
        <v>23.92</v>
      </c>
      <c r="I215" s="51">
        <v>23.92</v>
      </c>
      <c r="J215" s="52">
        <v>0</v>
      </c>
      <c r="K215" s="52">
        <v>199.99999999999997</v>
      </c>
      <c r="L215" s="52">
        <v>5000</v>
      </c>
      <c r="M215" s="52">
        <v>199.99999999999997</v>
      </c>
      <c r="N215" s="29">
        <f t="shared" si="9"/>
        <v>5400</v>
      </c>
      <c r="O215" s="15">
        <f t="shared" si="10"/>
        <v>0</v>
      </c>
      <c r="P215" s="15">
        <f t="shared" si="10"/>
        <v>3.7037037037037033</v>
      </c>
      <c r="Q215" s="15">
        <f t="shared" si="10"/>
        <v>92.5925925925926</v>
      </c>
      <c r="R215" s="15">
        <f t="shared" si="10"/>
        <v>3.7037037037037033</v>
      </c>
      <c r="S215" s="29">
        <v>126.075456663</v>
      </c>
    </row>
    <row r="216" spans="1:19" s="54" customFormat="1" ht="12" customHeight="1">
      <c r="A216" s="116">
        <v>49</v>
      </c>
      <c r="B216" s="130" t="s">
        <v>1091</v>
      </c>
      <c r="C216" s="18" t="s">
        <v>43</v>
      </c>
      <c r="D216" s="48"/>
      <c r="E216" s="131"/>
      <c r="F216" s="56"/>
      <c r="G216" s="56"/>
      <c r="H216" s="49"/>
      <c r="I216" s="49"/>
      <c r="J216" s="24"/>
      <c r="K216" s="24"/>
      <c r="L216" s="24"/>
      <c r="M216" s="24"/>
      <c r="N216" s="24"/>
      <c r="O216" s="30"/>
      <c r="P216" s="30"/>
      <c r="Q216" s="30"/>
      <c r="R216" s="30"/>
      <c r="S216" s="24"/>
    </row>
    <row r="217" spans="1:19" s="54" customFormat="1" ht="12" customHeight="1">
      <c r="A217" s="117"/>
      <c r="B217" s="130"/>
      <c r="C217" s="18" t="s">
        <v>44</v>
      </c>
      <c r="D217" s="48"/>
      <c r="E217" s="132"/>
      <c r="F217" s="56"/>
      <c r="G217" s="56"/>
      <c r="H217" s="49"/>
      <c r="I217" s="49"/>
      <c r="J217" s="24"/>
      <c r="K217" s="24"/>
      <c r="L217" s="24"/>
      <c r="M217" s="24"/>
      <c r="N217" s="24"/>
      <c r="O217" s="30"/>
      <c r="P217" s="30"/>
      <c r="Q217" s="30"/>
      <c r="R217" s="30"/>
      <c r="S217" s="24"/>
    </row>
    <row r="218" spans="1:19" ht="12" customHeight="1">
      <c r="A218" s="133" t="s">
        <v>256</v>
      </c>
      <c r="B218" s="135" t="s">
        <v>822</v>
      </c>
      <c r="C218" s="11" t="s">
        <v>37</v>
      </c>
      <c r="D218" s="50" t="s">
        <v>38</v>
      </c>
      <c r="E218" s="136" t="s">
        <v>39</v>
      </c>
      <c r="F218" s="134" t="s">
        <v>174</v>
      </c>
      <c r="G218" s="134" t="s">
        <v>823</v>
      </c>
      <c r="H218" s="51">
        <v>27.44</v>
      </c>
      <c r="I218" s="51">
        <v>27.44</v>
      </c>
      <c r="J218" s="52">
        <v>0</v>
      </c>
      <c r="K218" s="52">
        <v>684</v>
      </c>
      <c r="L218" s="52">
        <v>3733.0000000000005</v>
      </c>
      <c r="M218" s="52">
        <v>462</v>
      </c>
      <c r="N218" s="29">
        <f t="shared" si="9"/>
        <v>4879</v>
      </c>
      <c r="O218" s="15">
        <f t="shared" si="10"/>
        <v>0</v>
      </c>
      <c r="P218" s="15">
        <f t="shared" si="10"/>
        <v>14.019266243082598</v>
      </c>
      <c r="Q218" s="15">
        <f t="shared" si="10"/>
        <v>76.51158024185285</v>
      </c>
      <c r="R218" s="15">
        <f t="shared" si="10"/>
        <v>9.469153515064562</v>
      </c>
      <c r="S218" s="29">
        <v>138.9590867478</v>
      </c>
    </row>
    <row r="219" spans="1:19" ht="12" customHeight="1">
      <c r="A219" s="134"/>
      <c r="B219" s="135"/>
      <c r="C219" s="11" t="s">
        <v>40</v>
      </c>
      <c r="D219" s="50" t="s">
        <v>41</v>
      </c>
      <c r="E219" s="137"/>
      <c r="F219" s="134"/>
      <c r="G219" s="134"/>
      <c r="H219" s="51">
        <v>29.53</v>
      </c>
      <c r="I219" s="51">
        <v>29.53</v>
      </c>
      <c r="J219" s="52">
        <v>0</v>
      </c>
      <c r="K219" s="52">
        <v>684</v>
      </c>
      <c r="L219" s="52">
        <v>3733.0000000000005</v>
      </c>
      <c r="M219" s="52">
        <v>462</v>
      </c>
      <c r="N219" s="29">
        <f t="shared" si="9"/>
        <v>4879</v>
      </c>
      <c r="O219" s="15">
        <f t="shared" si="10"/>
        <v>0</v>
      </c>
      <c r="P219" s="15">
        <f t="shared" si="10"/>
        <v>14.019266243082598</v>
      </c>
      <c r="Q219" s="15">
        <f t="shared" si="10"/>
        <v>76.51158024185285</v>
      </c>
      <c r="R219" s="15">
        <f t="shared" si="10"/>
        <v>9.469153515064562</v>
      </c>
      <c r="S219" s="29">
        <v>138.9590867478</v>
      </c>
    </row>
    <row r="220" spans="1:19" s="54" customFormat="1" ht="12" customHeight="1">
      <c r="A220" s="116">
        <v>50</v>
      </c>
      <c r="B220" s="130" t="s">
        <v>181</v>
      </c>
      <c r="C220" s="18" t="s">
        <v>43</v>
      </c>
      <c r="D220" s="48"/>
      <c r="E220" s="131"/>
      <c r="F220" s="56"/>
      <c r="G220" s="56"/>
      <c r="H220" s="49"/>
      <c r="I220" s="49"/>
      <c r="J220" s="24"/>
      <c r="K220" s="24"/>
      <c r="L220" s="24"/>
      <c r="M220" s="24"/>
      <c r="N220" s="24"/>
      <c r="O220" s="30"/>
      <c r="P220" s="30"/>
      <c r="Q220" s="30"/>
      <c r="R220" s="30"/>
      <c r="S220" s="24"/>
    </row>
    <row r="221" spans="1:19" s="54" customFormat="1" ht="12" customHeight="1">
      <c r="A221" s="117"/>
      <c r="B221" s="130"/>
      <c r="C221" s="18" t="s">
        <v>44</v>
      </c>
      <c r="D221" s="48"/>
      <c r="E221" s="132"/>
      <c r="F221" s="56"/>
      <c r="G221" s="56"/>
      <c r="H221" s="49"/>
      <c r="I221" s="49"/>
      <c r="J221" s="24"/>
      <c r="K221" s="24"/>
      <c r="L221" s="24"/>
      <c r="M221" s="24"/>
      <c r="N221" s="24"/>
      <c r="O221" s="30"/>
      <c r="P221" s="30"/>
      <c r="Q221" s="30"/>
      <c r="R221" s="30"/>
      <c r="S221" s="24"/>
    </row>
    <row r="222" spans="1:19" ht="12" customHeight="1">
      <c r="A222" s="133" t="s">
        <v>260</v>
      </c>
      <c r="B222" s="135" t="s">
        <v>183</v>
      </c>
      <c r="C222" s="11" t="s">
        <v>37</v>
      </c>
      <c r="D222" s="50" t="s">
        <v>38</v>
      </c>
      <c r="E222" s="136" t="s">
        <v>39</v>
      </c>
      <c r="F222" s="134" t="s">
        <v>174</v>
      </c>
      <c r="G222" s="134" t="s">
        <v>824</v>
      </c>
      <c r="H222" s="51">
        <v>18.98</v>
      </c>
      <c r="I222" s="51">
        <v>18.98</v>
      </c>
      <c r="J222" s="52">
        <v>0</v>
      </c>
      <c r="K222" s="52">
        <v>3000</v>
      </c>
      <c r="L222" s="52">
        <v>35133</v>
      </c>
      <c r="M222" s="52">
        <v>1000.0000000000001</v>
      </c>
      <c r="N222" s="29">
        <f t="shared" si="9"/>
        <v>39133</v>
      </c>
      <c r="O222" s="15">
        <f t="shared" si="10"/>
        <v>0</v>
      </c>
      <c r="P222" s="15">
        <f t="shared" si="10"/>
        <v>7.66616410701965</v>
      </c>
      <c r="Q222" s="15">
        <f t="shared" si="10"/>
        <v>89.77844785730713</v>
      </c>
      <c r="R222" s="15">
        <f t="shared" si="10"/>
        <v>2.555388035673217</v>
      </c>
      <c r="S222" s="29">
        <v>759.2197482794752</v>
      </c>
    </row>
    <row r="223" spans="1:19" ht="12" customHeight="1">
      <c r="A223" s="134"/>
      <c r="B223" s="135"/>
      <c r="C223" s="11" t="s">
        <v>40</v>
      </c>
      <c r="D223" s="50" t="s">
        <v>41</v>
      </c>
      <c r="E223" s="137"/>
      <c r="F223" s="134"/>
      <c r="G223" s="134"/>
      <c r="H223" s="51">
        <v>19.82</v>
      </c>
      <c r="I223" s="51">
        <v>19.82</v>
      </c>
      <c r="J223" s="52">
        <v>0</v>
      </c>
      <c r="K223" s="52">
        <v>3000</v>
      </c>
      <c r="L223" s="52">
        <v>35133</v>
      </c>
      <c r="M223" s="52">
        <v>1000.0000000000001</v>
      </c>
      <c r="N223" s="29">
        <f t="shared" si="9"/>
        <v>39133</v>
      </c>
      <c r="O223" s="15">
        <f t="shared" si="10"/>
        <v>0</v>
      </c>
      <c r="P223" s="15">
        <f t="shared" si="10"/>
        <v>7.66616410701965</v>
      </c>
      <c r="Q223" s="15">
        <f t="shared" si="10"/>
        <v>89.77844785730713</v>
      </c>
      <c r="R223" s="15">
        <f t="shared" si="10"/>
        <v>2.555388035673217</v>
      </c>
      <c r="S223" s="29">
        <v>759.2197482794752</v>
      </c>
    </row>
    <row r="224" spans="1:19" s="54" customFormat="1" ht="12" customHeight="1">
      <c r="A224" s="116">
        <v>51</v>
      </c>
      <c r="B224" s="130" t="s">
        <v>184</v>
      </c>
      <c r="C224" s="18" t="s">
        <v>43</v>
      </c>
      <c r="D224" s="48"/>
      <c r="E224" s="131"/>
      <c r="F224" s="56"/>
      <c r="G224" s="56"/>
      <c r="H224" s="49"/>
      <c r="I224" s="49"/>
      <c r="J224" s="24"/>
      <c r="K224" s="24"/>
      <c r="L224" s="24"/>
      <c r="M224" s="24"/>
      <c r="N224" s="24"/>
      <c r="O224" s="30"/>
      <c r="P224" s="30"/>
      <c r="Q224" s="30"/>
      <c r="R224" s="30"/>
      <c r="S224" s="24"/>
    </row>
    <row r="225" spans="1:19" s="54" customFormat="1" ht="12" customHeight="1">
      <c r="A225" s="117"/>
      <c r="B225" s="130"/>
      <c r="C225" s="18" t="s">
        <v>44</v>
      </c>
      <c r="D225" s="48"/>
      <c r="E225" s="132"/>
      <c r="F225" s="56"/>
      <c r="G225" s="56"/>
      <c r="H225" s="49"/>
      <c r="I225" s="49"/>
      <c r="J225" s="24"/>
      <c r="K225" s="24"/>
      <c r="L225" s="24"/>
      <c r="M225" s="24"/>
      <c r="N225" s="24"/>
      <c r="O225" s="30"/>
      <c r="P225" s="30"/>
      <c r="Q225" s="30"/>
      <c r="R225" s="30"/>
      <c r="S225" s="24"/>
    </row>
    <row r="226" spans="1:19" ht="12" customHeight="1">
      <c r="A226" s="133" t="s">
        <v>269</v>
      </c>
      <c r="B226" s="135" t="s">
        <v>825</v>
      </c>
      <c r="C226" s="11" t="s">
        <v>37</v>
      </c>
      <c r="D226" s="50" t="s">
        <v>38</v>
      </c>
      <c r="E226" s="136" t="s">
        <v>39</v>
      </c>
      <c r="F226" s="134" t="s">
        <v>198</v>
      </c>
      <c r="G226" s="134" t="s">
        <v>826</v>
      </c>
      <c r="H226" s="51">
        <v>30.88</v>
      </c>
      <c r="I226" s="51">
        <v>30.88</v>
      </c>
      <c r="J226" s="52">
        <v>0</v>
      </c>
      <c r="K226" s="52">
        <v>18208.999999999996</v>
      </c>
      <c r="L226" s="52">
        <v>190754.00000000003</v>
      </c>
      <c r="M226" s="52">
        <v>39563.00000000001</v>
      </c>
      <c r="N226" s="29">
        <f t="shared" si="9"/>
        <v>248526.00000000003</v>
      </c>
      <c r="O226" s="15">
        <f t="shared" si="10"/>
        <v>0</v>
      </c>
      <c r="P226" s="15">
        <f t="shared" si="10"/>
        <v>7.326798805758751</v>
      </c>
      <c r="Q226" s="15">
        <f t="shared" si="10"/>
        <v>76.75414242373031</v>
      </c>
      <c r="R226" s="15">
        <f t="shared" si="10"/>
        <v>15.919058770510933</v>
      </c>
      <c r="S226" s="29">
        <v>8247.113603785489</v>
      </c>
    </row>
    <row r="227" spans="1:19" ht="12" customHeight="1">
      <c r="A227" s="134"/>
      <c r="B227" s="135"/>
      <c r="C227" s="11" t="s">
        <v>40</v>
      </c>
      <c r="D227" s="50" t="s">
        <v>41</v>
      </c>
      <c r="E227" s="137"/>
      <c r="F227" s="134"/>
      <c r="G227" s="134"/>
      <c r="H227" s="51">
        <v>35.48</v>
      </c>
      <c r="I227" s="51">
        <v>35.48</v>
      </c>
      <c r="J227" s="52">
        <v>0</v>
      </c>
      <c r="K227" s="52">
        <v>18208.999999999996</v>
      </c>
      <c r="L227" s="52">
        <v>190754.00000000003</v>
      </c>
      <c r="M227" s="52">
        <v>39563.00000000001</v>
      </c>
      <c r="N227" s="29">
        <f t="shared" si="9"/>
        <v>248526.00000000003</v>
      </c>
      <c r="O227" s="15">
        <f t="shared" si="10"/>
        <v>0</v>
      </c>
      <c r="P227" s="15">
        <f t="shared" si="10"/>
        <v>7.326798805758751</v>
      </c>
      <c r="Q227" s="15">
        <f t="shared" si="10"/>
        <v>76.75414242373031</v>
      </c>
      <c r="R227" s="15">
        <f t="shared" si="10"/>
        <v>15.919058770510933</v>
      </c>
      <c r="S227" s="29">
        <v>8247.113603785489</v>
      </c>
    </row>
    <row r="228" spans="1:19" s="54" customFormat="1" ht="12" customHeight="1">
      <c r="A228" s="116">
        <v>52</v>
      </c>
      <c r="B228" s="130" t="s">
        <v>191</v>
      </c>
      <c r="C228" s="18" t="s">
        <v>43</v>
      </c>
      <c r="D228" s="48"/>
      <c r="E228" s="131"/>
      <c r="F228" s="56"/>
      <c r="G228" s="56"/>
      <c r="H228" s="49"/>
      <c r="I228" s="49"/>
      <c r="J228" s="24"/>
      <c r="K228" s="24"/>
      <c r="L228" s="24"/>
      <c r="M228" s="24"/>
      <c r="N228" s="24"/>
      <c r="O228" s="30"/>
      <c r="P228" s="30"/>
      <c r="Q228" s="30"/>
      <c r="R228" s="30"/>
      <c r="S228" s="24"/>
    </row>
    <row r="229" spans="1:19" s="54" customFormat="1" ht="12" customHeight="1">
      <c r="A229" s="117"/>
      <c r="B229" s="130"/>
      <c r="C229" s="18" t="s">
        <v>44</v>
      </c>
      <c r="D229" s="48"/>
      <c r="E229" s="132"/>
      <c r="F229" s="56"/>
      <c r="G229" s="56"/>
      <c r="H229" s="49"/>
      <c r="I229" s="49"/>
      <c r="J229" s="24"/>
      <c r="K229" s="24"/>
      <c r="L229" s="24"/>
      <c r="M229" s="24"/>
      <c r="N229" s="24"/>
      <c r="O229" s="30"/>
      <c r="P229" s="30"/>
      <c r="Q229" s="30"/>
      <c r="R229" s="30"/>
      <c r="S229" s="24"/>
    </row>
    <row r="230" spans="1:19" ht="12" customHeight="1">
      <c r="A230" s="133" t="s">
        <v>272</v>
      </c>
      <c r="B230" s="135" t="s">
        <v>825</v>
      </c>
      <c r="C230" s="11" t="s">
        <v>37</v>
      </c>
      <c r="D230" s="50" t="s">
        <v>38</v>
      </c>
      <c r="E230" s="136" t="s">
        <v>39</v>
      </c>
      <c r="F230" s="134" t="s">
        <v>198</v>
      </c>
      <c r="G230" s="134" t="s">
        <v>826</v>
      </c>
      <c r="H230" s="51">
        <v>30.88</v>
      </c>
      <c r="I230" s="51">
        <v>30.88</v>
      </c>
      <c r="J230" s="52">
        <v>0</v>
      </c>
      <c r="K230" s="52">
        <v>835</v>
      </c>
      <c r="L230" s="52">
        <v>2626</v>
      </c>
      <c r="M230" s="52">
        <v>252</v>
      </c>
      <c r="N230" s="29">
        <f t="shared" si="9"/>
        <v>3713</v>
      </c>
      <c r="O230" s="15">
        <f t="shared" si="10"/>
        <v>0</v>
      </c>
      <c r="P230" s="15">
        <f t="shared" si="10"/>
        <v>22.488553730137355</v>
      </c>
      <c r="Q230" s="15">
        <f t="shared" si="10"/>
        <v>70.72448155130621</v>
      </c>
      <c r="R230" s="15">
        <f t="shared" si="10"/>
        <v>6.7869647185564235</v>
      </c>
      <c r="S230" s="29">
        <v>123.21577212322512</v>
      </c>
    </row>
    <row r="231" spans="1:19" ht="12" customHeight="1">
      <c r="A231" s="134"/>
      <c r="B231" s="135"/>
      <c r="C231" s="11" t="s">
        <v>40</v>
      </c>
      <c r="D231" s="50" t="s">
        <v>41</v>
      </c>
      <c r="E231" s="137"/>
      <c r="F231" s="134"/>
      <c r="G231" s="134"/>
      <c r="H231" s="51">
        <v>35.48</v>
      </c>
      <c r="I231" s="51">
        <v>35.48</v>
      </c>
      <c r="J231" s="52">
        <v>0</v>
      </c>
      <c r="K231" s="52">
        <v>835</v>
      </c>
      <c r="L231" s="52">
        <v>2626</v>
      </c>
      <c r="M231" s="52">
        <v>252</v>
      </c>
      <c r="N231" s="29">
        <f t="shared" si="9"/>
        <v>3713</v>
      </c>
      <c r="O231" s="15">
        <f t="shared" si="10"/>
        <v>0</v>
      </c>
      <c r="P231" s="15">
        <f t="shared" si="10"/>
        <v>22.488553730137355</v>
      </c>
      <c r="Q231" s="15">
        <f t="shared" si="10"/>
        <v>70.72448155130621</v>
      </c>
      <c r="R231" s="15">
        <f t="shared" si="10"/>
        <v>6.7869647185564235</v>
      </c>
      <c r="S231" s="29">
        <v>123.21577212322512</v>
      </c>
    </row>
    <row r="232" spans="1:19" s="54" customFormat="1" ht="12" customHeight="1">
      <c r="A232" s="116">
        <v>53</v>
      </c>
      <c r="B232" s="130" t="s">
        <v>202</v>
      </c>
      <c r="C232" s="18" t="s">
        <v>43</v>
      </c>
      <c r="D232" s="48"/>
      <c r="E232" s="131"/>
      <c r="F232" s="56"/>
      <c r="G232" s="56"/>
      <c r="H232" s="49"/>
      <c r="I232" s="49"/>
      <c r="J232" s="24"/>
      <c r="K232" s="24"/>
      <c r="L232" s="24"/>
      <c r="M232" s="24"/>
      <c r="N232" s="24"/>
      <c r="O232" s="30"/>
      <c r="P232" s="30"/>
      <c r="Q232" s="30"/>
      <c r="R232" s="30"/>
      <c r="S232" s="24"/>
    </row>
    <row r="233" spans="1:19" s="54" customFormat="1" ht="12" customHeight="1">
      <c r="A233" s="117"/>
      <c r="B233" s="130"/>
      <c r="C233" s="18" t="s">
        <v>44</v>
      </c>
      <c r="D233" s="48"/>
      <c r="E233" s="132"/>
      <c r="F233" s="56"/>
      <c r="G233" s="56"/>
      <c r="H233" s="49"/>
      <c r="I233" s="49"/>
      <c r="J233" s="24"/>
      <c r="K233" s="24"/>
      <c r="L233" s="24"/>
      <c r="M233" s="24"/>
      <c r="N233" s="24"/>
      <c r="O233" s="30"/>
      <c r="P233" s="30"/>
      <c r="Q233" s="30"/>
      <c r="R233" s="30"/>
      <c r="S233" s="24"/>
    </row>
    <row r="234" spans="1:19" ht="12" customHeight="1">
      <c r="A234" s="133" t="s">
        <v>279</v>
      </c>
      <c r="B234" s="135" t="s">
        <v>825</v>
      </c>
      <c r="C234" s="11" t="s">
        <v>37</v>
      </c>
      <c r="D234" s="50" t="s">
        <v>38</v>
      </c>
      <c r="E234" s="136" t="s">
        <v>39</v>
      </c>
      <c r="F234" s="134" t="s">
        <v>198</v>
      </c>
      <c r="G234" s="134" t="s">
        <v>826</v>
      </c>
      <c r="H234" s="51">
        <v>30.88</v>
      </c>
      <c r="I234" s="51">
        <v>30.88</v>
      </c>
      <c r="J234" s="52">
        <v>0</v>
      </c>
      <c r="K234" s="52">
        <v>1380</v>
      </c>
      <c r="L234" s="52">
        <v>3444</v>
      </c>
      <c r="M234" s="52">
        <v>174</v>
      </c>
      <c r="N234" s="29">
        <f t="shared" si="9"/>
        <v>4998</v>
      </c>
      <c r="O234" s="15">
        <f t="shared" si="10"/>
        <v>0</v>
      </c>
      <c r="P234" s="15">
        <f t="shared" si="10"/>
        <v>27.611044417767104</v>
      </c>
      <c r="Q234" s="15">
        <f t="shared" si="10"/>
        <v>68.90756302521008</v>
      </c>
      <c r="R234" s="15">
        <f t="shared" si="10"/>
        <v>3.481392557022809</v>
      </c>
      <c r="S234" s="29">
        <v>165.85411584438364</v>
      </c>
    </row>
    <row r="235" spans="1:19" ht="12" customHeight="1">
      <c r="A235" s="134"/>
      <c r="B235" s="135"/>
      <c r="C235" s="11" t="s">
        <v>40</v>
      </c>
      <c r="D235" s="50" t="s">
        <v>41</v>
      </c>
      <c r="E235" s="137"/>
      <c r="F235" s="134"/>
      <c r="G235" s="134"/>
      <c r="H235" s="51">
        <v>35.48</v>
      </c>
      <c r="I235" s="51">
        <v>35.48</v>
      </c>
      <c r="J235" s="52">
        <v>0</v>
      </c>
      <c r="K235" s="52">
        <v>1380</v>
      </c>
      <c r="L235" s="52">
        <v>3444</v>
      </c>
      <c r="M235" s="52">
        <v>174</v>
      </c>
      <c r="N235" s="29">
        <f t="shared" si="9"/>
        <v>4998</v>
      </c>
      <c r="O235" s="15">
        <f t="shared" si="10"/>
        <v>0</v>
      </c>
      <c r="P235" s="15">
        <f t="shared" si="10"/>
        <v>27.611044417767104</v>
      </c>
      <c r="Q235" s="15">
        <f t="shared" si="10"/>
        <v>68.90756302521008</v>
      </c>
      <c r="R235" s="15">
        <f t="shared" si="10"/>
        <v>3.481392557022809</v>
      </c>
      <c r="S235" s="29">
        <v>165.85411584438364</v>
      </c>
    </row>
    <row r="236" spans="1:19" s="54" customFormat="1" ht="12" customHeight="1">
      <c r="A236" s="116">
        <v>54</v>
      </c>
      <c r="B236" s="130" t="s">
        <v>204</v>
      </c>
      <c r="C236" s="18" t="s">
        <v>43</v>
      </c>
      <c r="D236" s="48"/>
      <c r="E236" s="131"/>
      <c r="F236" s="56"/>
      <c r="G236" s="56"/>
      <c r="H236" s="49"/>
      <c r="I236" s="49"/>
      <c r="J236" s="24"/>
      <c r="K236" s="24"/>
      <c r="L236" s="24"/>
      <c r="M236" s="24"/>
      <c r="N236" s="24"/>
      <c r="O236" s="30"/>
      <c r="P236" s="30"/>
      <c r="Q236" s="30"/>
      <c r="R236" s="30"/>
      <c r="S236" s="24"/>
    </row>
    <row r="237" spans="1:19" s="54" customFormat="1" ht="12" customHeight="1">
      <c r="A237" s="117"/>
      <c r="B237" s="130"/>
      <c r="C237" s="18" t="s">
        <v>44</v>
      </c>
      <c r="D237" s="48"/>
      <c r="E237" s="132"/>
      <c r="F237" s="56"/>
      <c r="G237" s="56"/>
      <c r="H237" s="49"/>
      <c r="I237" s="49"/>
      <c r="J237" s="24"/>
      <c r="K237" s="24"/>
      <c r="L237" s="24"/>
      <c r="M237" s="24"/>
      <c r="N237" s="24"/>
      <c r="O237" s="30"/>
      <c r="P237" s="30"/>
      <c r="Q237" s="30"/>
      <c r="R237" s="30"/>
      <c r="S237" s="24"/>
    </row>
    <row r="238" spans="1:19" ht="12" customHeight="1">
      <c r="A238" s="133" t="s">
        <v>284</v>
      </c>
      <c r="B238" s="135" t="s">
        <v>206</v>
      </c>
      <c r="C238" s="11" t="s">
        <v>37</v>
      </c>
      <c r="D238" s="50" t="s">
        <v>38</v>
      </c>
      <c r="E238" s="136" t="s">
        <v>39</v>
      </c>
      <c r="F238" s="134" t="s">
        <v>207</v>
      </c>
      <c r="G238" s="134" t="s">
        <v>827</v>
      </c>
      <c r="H238" s="51">
        <v>40.63</v>
      </c>
      <c r="I238" s="51">
        <v>40.63</v>
      </c>
      <c r="J238" s="52">
        <v>0</v>
      </c>
      <c r="K238" s="52">
        <v>11983.000000000002</v>
      </c>
      <c r="L238" s="52">
        <v>105613</v>
      </c>
      <c r="M238" s="52">
        <v>20435.000000000004</v>
      </c>
      <c r="N238" s="29">
        <f t="shared" si="9"/>
        <v>138031</v>
      </c>
      <c r="O238" s="15">
        <f t="shared" si="10"/>
        <v>0</v>
      </c>
      <c r="P238" s="15">
        <f t="shared" si="10"/>
        <v>8.68138316754932</v>
      </c>
      <c r="Q238" s="15">
        <f t="shared" si="10"/>
        <v>76.51397149915599</v>
      </c>
      <c r="R238" s="15">
        <f t="shared" si="10"/>
        <v>14.804645333294697</v>
      </c>
      <c r="S238" s="29">
        <v>6109.513755000002</v>
      </c>
    </row>
    <row r="239" spans="1:19" ht="12" customHeight="1">
      <c r="A239" s="134"/>
      <c r="B239" s="135"/>
      <c r="C239" s="11" t="s">
        <v>40</v>
      </c>
      <c r="D239" s="50" t="s">
        <v>41</v>
      </c>
      <c r="E239" s="137"/>
      <c r="F239" s="134"/>
      <c r="G239" s="134"/>
      <c r="H239" s="51">
        <v>46.69</v>
      </c>
      <c r="I239" s="51">
        <v>46.69</v>
      </c>
      <c r="J239" s="52">
        <v>0</v>
      </c>
      <c r="K239" s="52">
        <v>11983.000000000002</v>
      </c>
      <c r="L239" s="52">
        <v>105613</v>
      </c>
      <c r="M239" s="52">
        <v>20435.000000000004</v>
      </c>
      <c r="N239" s="29">
        <f t="shared" si="9"/>
        <v>138031</v>
      </c>
      <c r="O239" s="15">
        <f t="shared" si="10"/>
        <v>0</v>
      </c>
      <c r="P239" s="15">
        <f t="shared" si="10"/>
        <v>8.68138316754932</v>
      </c>
      <c r="Q239" s="15">
        <f t="shared" si="10"/>
        <v>76.51397149915599</v>
      </c>
      <c r="R239" s="15">
        <f t="shared" si="10"/>
        <v>14.804645333294697</v>
      </c>
      <c r="S239" s="29">
        <v>6109.513755000002</v>
      </c>
    </row>
    <row r="240" spans="1:19" s="54" customFormat="1" ht="12" customHeight="1">
      <c r="A240" s="116">
        <v>55</v>
      </c>
      <c r="B240" s="130" t="s">
        <v>213</v>
      </c>
      <c r="C240" s="18" t="s">
        <v>43</v>
      </c>
      <c r="D240" s="48"/>
      <c r="E240" s="131"/>
      <c r="F240" s="56"/>
      <c r="G240" s="56"/>
      <c r="H240" s="49"/>
      <c r="I240" s="49"/>
      <c r="J240" s="24"/>
      <c r="K240" s="24"/>
      <c r="L240" s="24"/>
      <c r="M240" s="24"/>
      <c r="N240" s="24"/>
      <c r="O240" s="30"/>
      <c r="P240" s="30"/>
      <c r="Q240" s="30"/>
      <c r="R240" s="30"/>
      <c r="S240" s="24"/>
    </row>
    <row r="241" spans="1:19" s="54" customFormat="1" ht="12" customHeight="1">
      <c r="A241" s="117"/>
      <c r="B241" s="130"/>
      <c r="C241" s="18" t="s">
        <v>44</v>
      </c>
      <c r="D241" s="48"/>
      <c r="E241" s="132"/>
      <c r="F241" s="56"/>
      <c r="G241" s="56"/>
      <c r="H241" s="49"/>
      <c r="I241" s="49"/>
      <c r="J241" s="24"/>
      <c r="K241" s="24"/>
      <c r="L241" s="24"/>
      <c r="M241" s="24"/>
      <c r="N241" s="24"/>
      <c r="O241" s="30"/>
      <c r="P241" s="30"/>
      <c r="Q241" s="30"/>
      <c r="R241" s="30"/>
      <c r="S241" s="24"/>
    </row>
    <row r="242" spans="1:19" ht="12" customHeight="1">
      <c r="A242" s="133" t="s">
        <v>286</v>
      </c>
      <c r="B242" s="135" t="s">
        <v>215</v>
      </c>
      <c r="C242" s="11" t="s">
        <v>37</v>
      </c>
      <c r="D242" s="50" t="s">
        <v>38</v>
      </c>
      <c r="E242" s="136" t="s">
        <v>39</v>
      </c>
      <c r="F242" s="134" t="s">
        <v>207</v>
      </c>
      <c r="G242" s="134" t="s">
        <v>828</v>
      </c>
      <c r="H242" s="51">
        <v>32.4</v>
      </c>
      <c r="I242" s="51">
        <v>38.232</v>
      </c>
      <c r="J242" s="52">
        <v>0</v>
      </c>
      <c r="K242" s="52">
        <v>2091</v>
      </c>
      <c r="L242" s="52">
        <v>85043.004</v>
      </c>
      <c r="M242" s="52">
        <v>854.0020000000002</v>
      </c>
      <c r="N242" s="29">
        <f t="shared" si="9"/>
        <v>87988.006</v>
      </c>
      <c r="O242" s="15">
        <f t="shared" si="10"/>
        <v>0</v>
      </c>
      <c r="P242" s="15">
        <f t="shared" si="10"/>
        <v>2.3764602643683053</v>
      </c>
      <c r="Q242" s="15">
        <f t="shared" si="10"/>
        <v>96.65295063056664</v>
      </c>
      <c r="R242" s="15">
        <f t="shared" si="10"/>
        <v>0.9705891050650702</v>
      </c>
      <c r="S242" s="29">
        <v>3648.7924387599996</v>
      </c>
    </row>
    <row r="243" spans="1:19" ht="12" customHeight="1">
      <c r="A243" s="134"/>
      <c r="B243" s="135"/>
      <c r="C243" s="11" t="s">
        <v>40</v>
      </c>
      <c r="D243" s="50" t="s">
        <v>41</v>
      </c>
      <c r="E243" s="137"/>
      <c r="F243" s="134"/>
      <c r="G243" s="134"/>
      <c r="H243" s="51">
        <v>35.96</v>
      </c>
      <c r="I243" s="51">
        <v>42.4328</v>
      </c>
      <c r="J243" s="52">
        <v>0</v>
      </c>
      <c r="K243" s="52">
        <v>2091</v>
      </c>
      <c r="L243" s="52">
        <v>85043.004</v>
      </c>
      <c r="M243" s="52">
        <v>854.0020000000002</v>
      </c>
      <c r="N243" s="29">
        <f t="shared" si="9"/>
        <v>87988.006</v>
      </c>
      <c r="O243" s="15">
        <f t="shared" si="10"/>
        <v>0</v>
      </c>
      <c r="P243" s="15">
        <f t="shared" si="10"/>
        <v>2.3764602643683053</v>
      </c>
      <c r="Q243" s="15">
        <f t="shared" si="10"/>
        <v>96.65295063056664</v>
      </c>
      <c r="R243" s="15">
        <f t="shared" si="10"/>
        <v>0.9705891050650702</v>
      </c>
      <c r="S243" s="29">
        <v>3648.7924387599996</v>
      </c>
    </row>
    <row r="244" spans="1:19" s="54" customFormat="1" ht="12" customHeight="1">
      <c r="A244" s="116">
        <v>56</v>
      </c>
      <c r="B244" s="130" t="s">
        <v>218</v>
      </c>
      <c r="C244" s="18" t="s">
        <v>43</v>
      </c>
      <c r="D244" s="48"/>
      <c r="E244" s="131"/>
      <c r="F244" s="56"/>
      <c r="G244" s="56"/>
      <c r="H244" s="49"/>
      <c r="I244" s="49"/>
      <c r="J244" s="24"/>
      <c r="K244" s="24"/>
      <c r="L244" s="24"/>
      <c r="M244" s="24"/>
      <c r="N244" s="24"/>
      <c r="O244" s="30"/>
      <c r="P244" s="30"/>
      <c r="Q244" s="30"/>
      <c r="R244" s="30"/>
      <c r="S244" s="24"/>
    </row>
    <row r="245" spans="1:19" s="54" customFormat="1" ht="12" customHeight="1">
      <c r="A245" s="117"/>
      <c r="B245" s="130"/>
      <c r="C245" s="18" t="s">
        <v>44</v>
      </c>
      <c r="D245" s="48"/>
      <c r="E245" s="132"/>
      <c r="F245" s="56"/>
      <c r="G245" s="56"/>
      <c r="H245" s="49"/>
      <c r="I245" s="49"/>
      <c r="J245" s="24"/>
      <c r="K245" s="24"/>
      <c r="L245" s="24"/>
      <c r="M245" s="24"/>
      <c r="N245" s="24"/>
      <c r="O245" s="30"/>
      <c r="P245" s="30"/>
      <c r="Q245" s="30"/>
      <c r="R245" s="30"/>
      <c r="S245" s="24"/>
    </row>
    <row r="246" spans="1:19" ht="12" customHeight="1">
      <c r="A246" s="133" t="s">
        <v>288</v>
      </c>
      <c r="B246" s="135" t="s">
        <v>829</v>
      </c>
      <c r="C246" s="11" t="s">
        <v>37</v>
      </c>
      <c r="D246" s="50" t="s">
        <v>38</v>
      </c>
      <c r="E246" s="136" t="s">
        <v>39</v>
      </c>
      <c r="F246" s="134" t="s">
        <v>223</v>
      </c>
      <c r="G246" s="134" t="s">
        <v>830</v>
      </c>
      <c r="H246" s="51">
        <v>22.19</v>
      </c>
      <c r="I246" s="51">
        <v>26.1842</v>
      </c>
      <c r="J246" s="52">
        <v>0</v>
      </c>
      <c r="K246" s="52">
        <v>4830</v>
      </c>
      <c r="L246" s="52">
        <v>70000</v>
      </c>
      <c r="M246" s="52">
        <v>2000.0000000000002</v>
      </c>
      <c r="N246" s="29">
        <f t="shared" si="9"/>
        <v>76830</v>
      </c>
      <c r="O246" s="15">
        <f t="shared" si="10"/>
        <v>0</v>
      </c>
      <c r="P246" s="15">
        <f t="shared" si="10"/>
        <v>6.286606794221007</v>
      </c>
      <c r="Q246" s="15">
        <f t="shared" si="10"/>
        <v>91.11024339450735</v>
      </c>
      <c r="R246" s="15">
        <f t="shared" si="10"/>
        <v>2.603149811271639</v>
      </c>
      <c r="S246" s="29">
        <v>4648.467271920001</v>
      </c>
    </row>
    <row r="247" spans="1:19" ht="12" customHeight="1">
      <c r="A247" s="134"/>
      <c r="B247" s="135"/>
      <c r="C247" s="11" t="s">
        <v>40</v>
      </c>
      <c r="D247" s="50" t="s">
        <v>41</v>
      </c>
      <c r="E247" s="137"/>
      <c r="F247" s="134"/>
      <c r="G247" s="134"/>
      <c r="H247" s="51">
        <v>23.13</v>
      </c>
      <c r="I247" s="51">
        <v>27.2934</v>
      </c>
      <c r="J247" s="52">
        <v>0</v>
      </c>
      <c r="K247" s="52">
        <v>4830</v>
      </c>
      <c r="L247" s="52">
        <v>70000</v>
      </c>
      <c r="M247" s="52">
        <v>2000.0000000000002</v>
      </c>
      <c r="N247" s="29">
        <f t="shared" si="9"/>
        <v>76830</v>
      </c>
      <c r="O247" s="15">
        <f t="shared" si="10"/>
        <v>0</v>
      </c>
      <c r="P247" s="15">
        <f t="shared" si="10"/>
        <v>6.286606794221007</v>
      </c>
      <c r="Q247" s="15">
        <f t="shared" si="10"/>
        <v>91.11024339450735</v>
      </c>
      <c r="R247" s="15">
        <f t="shared" si="10"/>
        <v>2.603149811271639</v>
      </c>
      <c r="S247" s="29">
        <v>4648.467271920001</v>
      </c>
    </row>
    <row r="248" spans="1:19" ht="12" customHeight="1">
      <c r="A248" s="133" t="s">
        <v>290</v>
      </c>
      <c r="B248" s="135" t="s">
        <v>222</v>
      </c>
      <c r="C248" s="11" t="s">
        <v>37</v>
      </c>
      <c r="D248" s="50" t="s">
        <v>38</v>
      </c>
      <c r="E248" s="136" t="s">
        <v>39</v>
      </c>
      <c r="F248" s="134" t="s">
        <v>223</v>
      </c>
      <c r="G248" s="134" t="s">
        <v>831</v>
      </c>
      <c r="H248" s="51">
        <v>30.91</v>
      </c>
      <c r="I248" s="51">
        <v>36.4738</v>
      </c>
      <c r="J248" s="52">
        <v>0</v>
      </c>
      <c r="K248" s="52">
        <v>1569</v>
      </c>
      <c r="L248" s="52">
        <v>42979.99999999999</v>
      </c>
      <c r="M248" s="52">
        <v>582</v>
      </c>
      <c r="N248" s="29">
        <f t="shared" si="9"/>
        <v>45130.99999999999</v>
      </c>
      <c r="O248" s="15">
        <f t="shared" si="10"/>
        <v>0</v>
      </c>
      <c r="P248" s="15">
        <f t="shared" si="10"/>
        <v>3.476546054818196</v>
      </c>
      <c r="Q248" s="15">
        <f t="shared" si="10"/>
        <v>95.23387472025881</v>
      </c>
      <c r="R248" s="15">
        <f t="shared" si="10"/>
        <v>1.2895792249230023</v>
      </c>
      <c r="S248" s="29">
        <v>1778.0446064579999</v>
      </c>
    </row>
    <row r="249" spans="1:19" ht="12" customHeight="1">
      <c r="A249" s="134"/>
      <c r="B249" s="135"/>
      <c r="C249" s="11" t="s">
        <v>40</v>
      </c>
      <c r="D249" s="50" t="s">
        <v>41</v>
      </c>
      <c r="E249" s="137"/>
      <c r="F249" s="134"/>
      <c r="G249" s="134"/>
      <c r="H249" s="51">
        <v>34.53</v>
      </c>
      <c r="I249" s="51">
        <v>40.7454</v>
      </c>
      <c r="J249" s="52">
        <v>0</v>
      </c>
      <c r="K249" s="52">
        <v>1569</v>
      </c>
      <c r="L249" s="52">
        <v>42979.99999999999</v>
      </c>
      <c r="M249" s="52">
        <v>582</v>
      </c>
      <c r="N249" s="29">
        <f t="shared" si="9"/>
        <v>45130.99999999999</v>
      </c>
      <c r="O249" s="15">
        <f t="shared" si="10"/>
        <v>0</v>
      </c>
      <c r="P249" s="15">
        <f t="shared" si="10"/>
        <v>3.476546054818196</v>
      </c>
      <c r="Q249" s="15">
        <f t="shared" si="10"/>
        <v>95.23387472025881</v>
      </c>
      <c r="R249" s="15">
        <f t="shared" si="10"/>
        <v>1.2895792249230023</v>
      </c>
      <c r="S249" s="29">
        <v>1778.0446064579999</v>
      </c>
    </row>
    <row r="250" spans="1:19" s="54" customFormat="1" ht="12" customHeight="1">
      <c r="A250" s="116">
        <v>57</v>
      </c>
      <c r="B250" s="130" t="s">
        <v>225</v>
      </c>
      <c r="C250" s="18" t="s">
        <v>43</v>
      </c>
      <c r="D250" s="48"/>
      <c r="E250" s="131"/>
      <c r="F250" s="56"/>
      <c r="G250" s="56"/>
      <c r="H250" s="49"/>
      <c r="I250" s="49"/>
      <c r="J250" s="24"/>
      <c r="K250" s="24"/>
      <c r="L250" s="24"/>
      <c r="M250" s="24"/>
      <c r="N250" s="24"/>
      <c r="O250" s="30"/>
      <c r="P250" s="30"/>
      <c r="Q250" s="30"/>
      <c r="R250" s="30"/>
      <c r="S250" s="24"/>
    </row>
    <row r="251" spans="1:19" s="54" customFormat="1" ht="12" customHeight="1">
      <c r="A251" s="117"/>
      <c r="B251" s="130"/>
      <c r="C251" s="18" t="s">
        <v>44</v>
      </c>
      <c r="D251" s="48"/>
      <c r="E251" s="132"/>
      <c r="F251" s="56"/>
      <c r="G251" s="56"/>
      <c r="H251" s="49"/>
      <c r="I251" s="49"/>
      <c r="J251" s="24"/>
      <c r="K251" s="24"/>
      <c r="L251" s="24"/>
      <c r="M251" s="24"/>
      <c r="N251" s="24"/>
      <c r="O251" s="30"/>
      <c r="P251" s="30"/>
      <c r="Q251" s="30"/>
      <c r="R251" s="30"/>
      <c r="S251" s="24"/>
    </row>
    <row r="252" spans="1:19" ht="12" customHeight="1">
      <c r="A252" s="133" t="s">
        <v>295</v>
      </c>
      <c r="B252" s="135" t="s">
        <v>832</v>
      </c>
      <c r="C252" s="11" t="s">
        <v>37</v>
      </c>
      <c r="D252" s="50" t="s">
        <v>38</v>
      </c>
      <c r="E252" s="136" t="s">
        <v>39</v>
      </c>
      <c r="F252" s="134" t="s">
        <v>207</v>
      </c>
      <c r="G252" s="134" t="s">
        <v>833</v>
      </c>
      <c r="H252" s="51">
        <v>41.78</v>
      </c>
      <c r="I252" s="51">
        <v>41.78</v>
      </c>
      <c r="J252" s="52">
        <v>0</v>
      </c>
      <c r="K252" s="52">
        <v>3758.0039999999995</v>
      </c>
      <c r="L252" s="52">
        <v>64274.00400000001</v>
      </c>
      <c r="M252" s="52">
        <v>7872.995999999998</v>
      </c>
      <c r="N252" s="29">
        <f t="shared" si="9"/>
        <v>75905.004</v>
      </c>
      <c r="O252" s="15">
        <f t="shared" si="10"/>
        <v>0</v>
      </c>
      <c r="P252" s="15">
        <f t="shared" si="10"/>
        <v>4.950930507822646</v>
      </c>
      <c r="Q252" s="15">
        <f t="shared" si="10"/>
        <v>84.67689956251107</v>
      </c>
      <c r="R252" s="15">
        <f t="shared" si="10"/>
        <v>10.372169929666294</v>
      </c>
      <c r="S252" s="29">
        <v>3438.910388</v>
      </c>
    </row>
    <row r="253" spans="1:19" ht="12" customHeight="1">
      <c r="A253" s="134"/>
      <c r="B253" s="135"/>
      <c r="C253" s="11" t="s">
        <v>40</v>
      </c>
      <c r="D253" s="50" t="s">
        <v>41</v>
      </c>
      <c r="E253" s="137"/>
      <c r="F253" s="134"/>
      <c r="G253" s="134"/>
      <c r="H253" s="51">
        <v>48.02</v>
      </c>
      <c r="I253" s="51">
        <v>48.02</v>
      </c>
      <c r="J253" s="52">
        <v>0</v>
      </c>
      <c r="K253" s="52">
        <v>3758.0039999999995</v>
      </c>
      <c r="L253" s="52">
        <v>64274.00400000001</v>
      </c>
      <c r="M253" s="52">
        <v>7872.995999999998</v>
      </c>
      <c r="N253" s="29">
        <f t="shared" si="9"/>
        <v>75905.004</v>
      </c>
      <c r="O253" s="15">
        <f t="shared" si="10"/>
        <v>0</v>
      </c>
      <c r="P253" s="15">
        <f t="shared" si="10"/>
        <v>4.950930507822646</v>
      </c>
      <c r="Q253" s="15">
        <f t="shared" si="10"/>
        <v>84.67689956251107</v>
      </c>
      <c r="R253" s="15">
        <f t="shared" si="10"/>
        <v>10.372169929666294</v>
      </c>
      <c r="S253" s="29">
        <v>3438.910388</v>
      </c>
    </row>
    <row r="254" spans="1:19" s="54" customFormat="1" ht="12" customHeight="1">
      <c r="A254" s="116">
        <v>58</v>
      </c>
      <c r="B254" s="130" t="s">
        <v>228</v>
      </c>
      <c r="C254" s="18" t="s">
        <v>43</v>
      </c>
      <c r="D254" s="48"/>
      <c r="E254" s="131"/>
      <c r="F254" s="56"/>
      <c r="G254" s="56"/>
      <c r="H254" s="49"/>
      <c r="I254" s="49"/>
      <c r="J254" s="24"/>
      <c r="K254" s="24"/>
      <c r="L254" s="24"/>
      <c r="M254" s="24"/>
      <c r="N254" s="24"/>
      <c r="O254" s="30"/>
      <c r="P254" s="30"/>
      <c r="Q254" s="30"/>
      <c r="R254" s="30"/>
      <c r="S254" s="24"/>
    </row>
    <row r="255" spans="1:19" s="54" customFormat="1" ht="12" customHeight="1">
      <c r="A255" s="117"/>
      <c r="B255" s="130"/>
      <c r="C255" s="18" t="s">
        <v>44</v>
      </c>
      <c r="D255" s="48"/>
      <c r="E255" s="132"/>
      <c r="F255" s="56"/>
      <c r="G255" s="56"/>
      <c r="H255" s="49"/>
      <c r="I255" s="49"/>
      <c r="J255" s="24"/>
      <c r="K255" s="24"/>
      <c r="L255" s="24"/>
      <c r="M255" s="24"/>
      <c r="N255" s="24"/>
      <c r="O255" s="30"/>
      <c r="P255" s="30"/>
      <c r="Q255" s="30"/>
      <c r="R255" s="30"/>
      <c r="S255" s="24"/>
    </row>
    <row r="256" spans="1:19" ht="12" customHeight="1">
      <c r="A256" s="133" t="s">
        <v>297</v>
      </c>
      <c r="B256" s="135" t="s">
        <v>206</v>
      </c>
      <c r="C256" s="11" t="s">
        <v>37</v>
      </c>
      <c r="D256" s="50" t="s">
        <v>38</v>
      </c>
      <c r="E256" s="136" t="s">
        <v>39</v>
      </c>
      <c r="F256" s="134" t="s">
        <v>207</v>
      </c>
      <c r="G256" s="134" t="s">
        <v>827</v>
      </c>
      <c r="H256" s="51">
        <v>52.28</v>
      </c>
      <c r="I256" s="51">
        <v>52.28</v>
      </c>
      <c r="J256" s="52">
        <v>0</v>
      </c>
      <c r="K256" s="52">
        <v>2559.9999999999995</v>
      </c>
      <c r="L256" s="52">
        <v>30999.999999999996</v>
      </c>
      <c r="M256" s="52">
        <v>1140</v>
      </c>
      <c r="N256" s="29">
        <f aca="true" t="shared" si="11" ref="N256:N317">SUM(J256:M256)</f>
        <v>34699.99999999999</v>
      </c>
      <c r="O256" s="15">
        <f t="shared" si="10"/>
        <v>0</v>
      </c>
      <c r="P256" s="15">
        <f t="shared" si="10"/>
        <v>7.377521613832854</v>
      </c>
      <c r="Q256" s="15">
        <f t="shared" si="10"/>
        <v>89.33717579250722</v>
      </c>
      <c r="R256" s="15">
        <f t="shared" si="10"/>
        <v>3.285302593659943</v>
      </c>
      <c r="S256" s="29">
        <v>1949.1893199999997</v>
      </c>
    </row>
    <row r="257" spans="1:19" ht="12" customHeight="1">
      <c r="A257" s="134"/>
      <c r="B257" s="135"/>
      <c r="C257" s="11" t="s">
        <v>40</v>
      </c>
      <c r="D257" s="50" t="s">
        <v>41</v>
      </c>
      <c r="E257" s="137"/>
      <c r="F257" s="134"/>
      <c r="G257" s="134"/>
      <c r="H257" s="51">
        <v>60.06</v>
      </c>
      <c r="I257" s="51">
        <v>60.06</v>
      </c>
      <c r="J257" s="52">
        <v>0</v>
      </c>
      <c r="K257" s="52">
        <v>2559.9999999999995</v>
      </c>
      <c r="L257" s="52">
        <v>30999.999999999996</v>
      </c>
      <c r="M257" s="52">
        <v>1140</v>
      </c>
      <c r="N257" s="29">
        <f t="shared" si="11"/>
        <v>34699.99999999999</v>
      </c>
      <c r="O257" s="15">
        <f t="shared" si="10"/>
        <v>0</v>
      </c>
      <c r="P257" s="15">
        <f t="shared" si="10"/>
        <v>7.377521613832854</v>
      </c>
      <c r="Q257" s="15">
        <f t="shared" si="10"/>
        <v>89.33717579250722</v>
      </c>
      <c r="R257" s="15">
        <f t="shared" si="10"/>
        <v>3.285302593659943</v>
      </c>
      <c r="S257" s="29">
        <v>1949.1893199999997</v>
      </c>
    </row>
    <row r="258" spans="1:19" s="54" customFormat="1" ht="12" customHeight="1">
      <c r="A258" s="116">
        <v>59</v>
      </c>
      <c r="B258" s="130" t="s">
        <v>231</v>
      </c>
      <c r="C258" s="18" t="s">
        <v>43</v>
      </c>
      <c r="D258" s="48"/>
      <c r="E258" s="131"/>
      <c r="F258" s="56"/>
      <c r="G258" s="56"/>
      <c r="H258" s="49"/>
      <c r="I258" s="49"/>
      <c r="J258" s="24"/>
      <c r="K258" s="24"/>
      <c r="L258" s="24"/>
      <c r="M258" s="24"/>
      <c r="N258" s="24"/>
      <c r="O258" s="30"/>
      <c r="P258" s="30"/>
      <c r="Q258" s="30"/>
      <c r="R258" s="30"/>
      <c r="S258" s="24"/>
    </row>
    <row r="259" spans="1:19" s="54" customFormat="1" ht="12" customHeight="1">
      <c r="A259" s="117"/>
      <c r="B259" s="130"/>
      <c r="C259" s="18" t="s">
        <v>44</v>
      </c>
      <c r="D259" s="48"/>
      <c r="E259" s="132"/>
      <c r="F259" s="56"/>
      <c r="G259" s="56"/>
      <c r="H259" s="49"/>
      <c r="I259" s="49"/>
      <c r="J259" s="24"/>
      <c r="K259" s="24"/>
      <c r="L259" s="24"/>
      <c r="M259" s="24"/>
      <c r="N259" s="24"/>
      <c r="O259" s="30"/>
      <c r="P259" s="30"/>
      <c r="Q259" s="30"/>
      <c r="R259" s="30"/>
      <c r="S259" s="24"/>
    </row>
    <row r="260" spans="1:19" ht="12" customHeight="1">
      <c r="A260" s="133" t="s">
        <v>300</v>
      </c>
      <c r="B260" s="135" t="s">
        <v>834</v>
      </c>
      <c r="C260" s="11" t="s">
        <v>37</v>
      </c>
      <c r="D260" s="50" t="s">
        <v>38</v>
      </c>
      <c r="E260" s="136" t="s">
        <v>39</v>
      </c>
      <c r="F260" s="134" t="s">
        <v>223</v>
      </c>
      <c r="G260" s="134" t="s">
        <v>835</v>
      </c>
      <c r="H260" s="51">
        <v>19.21</v>
      </c>
      <c r="I260" s="51">
        <v>22.6678</v>
      </c>
      <c r="J260" s="52">
        <v>0</v>
      </c>
      <c r="K260" s="52">
        <v>0</v>
      </c>
      <c r="L260" s="52">
        <v>21528.996</v>
      </c>
      <c r="M260" s="52">
        <v>390.99599999999987</v>
      </c>
      <c r="N260" s="29">
        <f t="shared" si="11"/>
        <v>21919.992</v>
      </c>
      <c r="O260" s="15">
        <f t="shared" si="10"/>
        <v>0</v>
      </c>
      <c r="P260" s="15">
        <f t="shared" si="10"/>
        <v>0</v>
      </c>
      <c r="Q260" s="15">
        <f t="shared" si="10"/>
        <v>98.21625847308704</v>
      </c>
      <c r="R260" s="15">
        <f t="shared" si="10"/>
        <v>1.7837415269129655</v>
      </c>
      <c r="S260" s="29">
        <v>2359.3069742</v>
      </c>
    </row>
    <row r="261" spans="1:19" ht="12" customHeight="1">
      <c r="A261" s="134"/>
      <c r="B261" s="135"/>
      <c r="C261" s="11" t="s">
        <v>40</v>
      </c>
      <c r="D261" s="50" t="s">
        <v>41</v>
      </c>
      <c r="E261" s="137"/>
      <c r="F261" s="134"/>
      <c r="G261" s="134"/>
      <c r="H261" s="51">
        <v>20.85</v>
      </c>
      <c r="I261" s="51">
        <v>24.603</v>
      </c>
      <c r="J261" s="52">
        <v>0</v>
      </c>
      <c r="K261" s="52">
        <v>0</v>
      </c>
      <c r="L261" s="52">
        <v>21528.996</v>
      </c>
      <c r="M261" s="52">
        <v>390.99599999999987</v>
      </c>
      <c r="N261" s="29">
        <f t="shared" si="11"/>
        <v>21919.992</v>
      </c>
      <c r="O261" s="15">
        <f t="shared" si="10"/>
        <v>0</v>
      </c>
      <c r="P261" s="15">
        <f t="shared" si="10"/>
        <v>0</v>
      </c>
      <c r="Q261" s="15">
        <f t="shared" si="10"/>
        <v>98.21625847308704</v>
      </c>
      <c r="R261" s="15">
        <f t="shared" si="10"/>
        <v>1.7837415269129655</v>
      </c>
      <c r="S261" s="29">
        <v>2359.3069742</v>
      </c>
    </row>
    <row r="262" spans="1:19" ht="12" customHeight="1">
      <c r="A262" s="133" t="s">
        <v>836</v>
      </c>
      <c r="B262" s="135" t="s">
        <v>837</v>
      </c>
      <c r="C262" s="11" t="s">
        <v>37</v>
      </c>
      <c r="D262" s="50" t="s">
        <v>38</v>
      </c>
      <c r="E262" s="136" t="s">
        <v>39</v>
      </c>
      <c r="F262" s="134" t="s">
        <v>223</v>
      </c>
      <c r="G262" s="134" t="s">
        <v>838</v>
      </c>
      <c r="H262" s="51">
        <v>10.85</v>
      </c>
      <c r="I262" s="51">
        <v>12.802999999999999</v>
      </c>
      <c r="J262" s="52">
        <v>1599.9999999999998</v>
      </c>
      <c r="K262" s="52">
        <v>0</v>
      </c>
      <c r="L262" s="52">
        <v>399.99999999999994</v>
      </c>
      <c r="M262" s="52">
        <v>0</v>
      </c>
      <c r="N262" s="29">
        <f t="shared" si="11"/>
        <v>1999.9999999999998</v>
      </c>
      <c r="O262" s="15">
        <f t="shared" si="10"/>
        <v>80</v>
      </c>
      <c r="P262" s="15">
        <f t="shared" si="10"/>
        <v>0</v>
      </c>
      <c r="Q262" s="15">
        <f t="shared" si="10"/>
        <v>20</v>
      </c>
      <c r="R262" s="15">
        <f t="shared" si="10"/>
        <v>0</v>
      </c>
      <c r="S262" s="29">
        <v>701.7634639999998</v>
      </c>
    </row>
    <row r="263" spans="1:19" ht="12" customHeight="1">
      <c r="A263" s="134"/>
      <c r="B263" s="135"/>
      <c r="C263" s="11" t="s">
        <v>40</v>
      </c>
      <c r="D263" s="50" t="s">
        <v>41</v>
      </c>
      <c r="E263" s="137"/>
      <c r="F263" s="134"/>
      <c r="G263" s="134"/>
      <c r="H263" s="51">
        <v>11.17</v>
      </c>
      <c r="I263" s="51">
        <v>13.1806</v>
      </c>
      <c r="J263" s="52">
        <v>1599.9999999999998</v>
      </c>
      <c r="K263" s="52">
        <v>0</v>
      </c>
      <c r="L263" s="52">
        <v>399.99999999999994</v>
      </c>
      <c r="M263" s="52">
        <v>0</v>
      </c>
      <c r="N263" s="29">
        <f t="shared" si="11"/>
        <v>1999.9999999999998</v>
      </c>
      <c r="O263" s="15">
        <f t="shared" si="10"/>
        <v>80</v>
      </c>
      <c r="P263" s="15">
        <f t="shared" si="10"/>
        <v>0</v>
      </c>
      <c r="Q263" s="15">
        <f t="shared" si="10"/>
        <v>20</v>
      </c>
      <c r="R263" s="15">
        <f t="shared" si="10"/>
        <v>0</v>
      </c>
      <c r="S263" s="29">
        <v>701.7634639999998</v>
      </c>
    </row>
    <row r="264" spans="1:19" ht="12" customHeight="1">
      <c r="A264" s="133" t="s">
        <v>839</v>
      </c>
      <c r="B264" s="135" t="s">
        <v>222</v>
      </c>
      <c r="C264" s="11" t="s">
        <v>37</v>
      </c>
      <c r="D264" s="50" t="s">
        <v>38</v>
      </c>
      <c r="E264" s="136" t="s">
        <v>39</v>
      </c>
      <c r="F264" s="134" t="s">
        <v>223</v>
      </c>
      <c r="G264" s="134" t="s">
        <v>831</v>
      </c>
      <c r="H264" s="51">
        <v>30.91</v>
      </c>
      <c r="I264" s="51">
        <v>36.4738</v>
      </c>
      <c r="J264" s="52">
        <v>0</v>
      </c>
      <c r="K264" s="52">
        <v>8843.004000000003</v>
      </c>
      <c r="L264" s="52">
        <v>131898.996</v>
      </c>
      <c r="M264" s="52">
        <v>6222.995999999998</v>
      </c>
      <c r="N264" s="29">
        <f t="shared" si="11"/>
        <v>146964.996</v>
      </c>
      <c r="O264" s="15">
        <f t="shared" si="10"/>
        <v>0</v>
      </c>
      <c r="P264" s="15">
        <f t="shared" si="10"/>
        <v>6.017081781841441</v>
      </c>
      <c r="Q264" s="15">
        <f t="shared" si="10"/>
        <v>89.74857931476417</v>
      </c>
      <c r="R264" s="15">
        <f t="shared" si="10"/>
        <v>4.234338903394383</v>
      </c>
      <c r="S264" s="29">
        <v>5902.764951762799</v>
      </c>
    </row>
    <row r="265" spans="1:19" ht="12" customHeight="1">
      <c r="A265" s="134"/>
      <c r="B265" s="135"/>
      <c r="C265" s="11" t="s">
        <v>40</v>
      </c>
      <c r="D265" s="50" t="s">
        <v>41</v>
      </c>
      <c r="E265" s="137"/>
      <c r="F265" s="134"/>
      <c r="G265" s="134"/>
      <c r="H265" s="51">
        <v>34.53</v>
      </c>
      <c r="I265" s="51">
        <v>40.7454</v>
      </c>
      <c r="J265" s="52">
        <v>0</v>
      </c>
      <c r="K265" s="52">
        <v>8843.004000000003</v>
      </c>
      <c r="L265" s="52">
        <v>131898.996</v>
      </c>
      <c r="M265" s="52">
        <v>6222.995999999998</v>
      </c>
      <c r="N265" s="29">
        <f t="shared" si="11"/>
        <v>146964.996</v>
      </c>
      <c r="O265" s="15">
        <f t="shared" si="10"/>
        <v>0</v>
      </c>
      <c r="P265" s="15">
        <f t="shared" si="10"/>
        <v>6.017081781841441</v>
      </c>
      <c r="Q265" s="15">
        <f t="shared" si="10"/>
        <v>89.74857931476417</v>
      </c>
      <c r="R265" s="15">
        <f t="shared" si="10"/>
        <v>4.234338903394383</v>
      </c>
      <c r="S265" s="29">
        <v>5902.764951762799</v>
      </c>
    </row>
    <row r="266" spans="1:19" s="54" customFormat="1" ht="12" customHeight="1">
      <c r="A266" s="116">
        <v>60</v>
      </c>
      <c r="B266" s="130" t="s">
        <v>236</v>
      </c>
      <c r="C266" s="18" t="s">
        <v>43</v>
      </c>
      <c r="D266" s="48"/>
      <c r="E266" s="131"/>
      <c r="F266" s="56"/>
      <c r="G266" s="56"/>
      <c r="H266" s="49"/>
      <c r="I266" s="49"/>
      <c r="J266" s="24"/>
      <c r="K266" s="24"/>
      <c r="L266" s="24"/>
      <c r="M266" s="24"/>
      <c r="N266" s="24"/>
      <c r="O266" s="30"/>
      <c r="P266" s="30"/>
      <c r="Q266" s="30"/>
      <c r="R266" s="30"/>
      <c r="S266" s="24"/>
    </row>
    <row r="267" spans="1:19" s="54" customFormat="1" ht="12" customHeight="1">
      <c r="A267" s="117"/>
      <c r="B267" s="130"/>
      <c r="C267" s="18" t="s">
        <v>44</v>
      </c>
      <c r="D267" s="48"/>
      <c r="E267" s="132"/>
      <c r="F267" s="56"/>
      <c r="G267" s="56"/>
      <c r="H267" s="49"/>
      <c r="I267" s="49"/>
      <c r="J267" s="24"/>
      <c r="K267" s="24"/>
      <c r="L267" s="24"/>
      <c r="M267" s="24"/>
      <c r="N267" s="24"/>
      <c r="O267" s="30"/>
      <c r="P267" s="30"/>
      <c r="Q267" s="30"/>
      <c r="R267" s="30"/>
      <c r="S267" s="24"/>
    </row>
    <row r="268" spans="1:19" ht="12" customHeight="1">
      <c r="A268" s="133" t="s">
        <v>305</v>
      </c>
      <c r="B268" s="135" t="s">
        <v>832</v>
      </c>
      <c r="C268" s="11" t="s">
        <v>37</v>
      </c>
      <c r="D268" s="50" t="s">
        <v>38</v>
      </c>
      <c r="E268" s="136" t="s">
        <v>39</v>
      </c>
      <c r="F268" s="134" t="s">
        <v>207</v>
      </c>
      <c r="G268" s="134" t="s">
        <v>833</v>
      </c>
      <c r="H268" s="51">
        <v>41.78</v>
      </c>
      <c r="I268" s="51">
        <v>41.78</v>
      </c>
      <c r="J268" s="52">
        <v>0</v>
      </c>
      <c r="K268" s="52">
        <v>1917.9999999999998</v>
      </c>
      <c r="L268" s="52">
        <v>15384</v>
      </c>
      <c r="M268" s="52">
        <v>0</v>
      </c>
      <c r="N268" s="29">
        <f t="shared" si="11"/>
        <v>17302</v>
      </c>
      <c r="O268" s="15">
        <f aca="true" t="shared" si="12" ref="O268:R311">J268/$N268*100</f>
        <v>0</v>
      </c>
      <c r="P268" s="15">
        <f t="shared" si="12"/>
        <v>11.085423650445033</v>
      </c>
      <c r="Q268" s="15">
        <f t="shared" si="12"/>
        <v>88.91457634955496</v>
      </c>
      <c r="R268" s="15">
        <f t="shared" si="12"/>
        <v>0</v>
      </c>
      <c r="S268" s="29">
        <v>745.697397</v>
      </c>
    </row>
    <row r="269" spans="1:19" ht="12" customHeight="1">
      <c r="A269" s="134"/>
      <c r="B269" s="135"/>
      <c r="C269" s="11" t="s">
        <v>40</v>
      </c>
      <c r="D269" s="50" t="s">
        <v>41</v>
      </c>
      <c r="E269" s="137"/>
      <c r="F269" s="134"/>
      <c r="G269" s="134"/>
      <c r="H269" s="51">
        <v>48.02</v>
      </c>
      <c r="I269" s="51">
        <v>48.02</v>
      </c>
      <c r="J269" s="52">
        <v>0</v>
      </c>
      <c r="K269" s="52">
        <v>1917.9999999999998</v>
      </c>
      <c r="L269" s="52">
        <v>15384</v>
      </c>
      <c r="M269" s="52">
        <v>0</v>
      </c>
      <c r="N269" s="29">
        <f t="shared" si="11"/>
        <v>17302</v>
      </c>
      <c r="O269" s="15">
        <f t="shared" si="12"/>
        <v>0</v>
      </c>
      <c r="P269" s="15">
        <f t="shared" si="12"/>
        <v>11.085423650445033</v>
      </c>
      <c r="Q269" s="15">
        <f t="shared" si="12"/>
        <v>88.91457634955496</v>
      </c>
      <c r="R269" s="15">
        <f t="shared" si="12"/>
        <v>0</v>
      </c>
      <c r="S269" s="29">
        <v>745.697397</v>
      </c>
    </row>
    <row r="270" spans="1:19" ht="12" customHeight="1">
      <c r="A270" s="133" t="s">
        <v>840</v>
      </c>
      <c r="B270" s="135" t="s">
        <v>238</v>
      </c>
      <c r="C270" s="11" t="s">
        <v>37</v>
      </c>
      <c r="D270" s="50" t="s">
        <v>38</v>
      </c>
      <c r="E270" s="136" t="s">
        <v>39</v>
      </c>
      <c r="F270" s="134" t="s">
        <v>207</v>
      </c>
      <c r="G270" s="134" t="s">
        <v>293</v>
      </c>
      <c r="H270" s="51">
        <v>26.33</v>
      </c>
      <c r="I270" s="51">
        <v>31.069399999999995</v>
      </c>
      <c r="J270" s="52">
        <v>0</v>
      </c>
      <c r="K270" s="52">
        <v>1740</v>
      </c>
      <c r="L270" s="52">
        <v>73200</v>
      </c>
      <c r="M270" s="52">
        <v>300</v>
      </c>
      <c r="N270" s="29">
        <f t="shared" si="11"/>
        <v>75240</v>
      </c>
      <c r="O270" s="15">
        <f t="shared" si="12"/>
        <v>0</v>
      </c>
      <c r="P270" s="15">
        <f t="shared" si="12"/>
        <v>2.3125996810207337</v>
      </c>
      <c r="Q270" s="15">
        <f t="shared" si="12"/>
        <v>97.28867623604465</v>
      </c>
      <c r="R270" s="15">
        <f t="shared" si="12"/>
        <v>0.3987240829346092</v>
      </c>
      <c r="S270" s="29">
        <v>5512.93714104</v>
      </c>
    </row>
    <row r="271" spans="1:19" ht="12" customHeight="1">
      <c r="A271" s="134"/>
      <c r="B271" s="135"/>
      <c r="C271" s="11" t="s">
        <v>40</v>
      </c>
      <c r="D271" s="50" t="s">
        <v>41</v>
      </c>
      <c r="E271" s="137"/>
      <c r="F271" s="134"/>
      <c r="G271" s="134"/>
      <c r="H271" s="51">
        <v>29.29</v>
      </c>
      <c r="I271" s="51">
        <v>34.5622</v>
      </c>
      <c r="J271" s="52">
        <v>0</v>
      </c>
      <c r="K271" s="52">
        <v>1740</v>
      </c>
      <c r="L271" s="52">
        <v>73200</v>
      </c>
      <c r="M271" s="52">
        <v>300</v>
      </c>
      <c r="N271" s="29">
        <f t="shared" si="11"/>
        <v>75240</v>
      </c>
      <c r="O271" s="15">
        <f t="shared" si="12"/>
        <v>0</v>
      </c>
      <c r="P271" s="15">
        <f t="shared" si="12"/>
        <v>2.3125996810207337</v>
      </c>
      <c r="Q271" s="15">
        <f t="shared" si="12"/>
        <v>97.28867623604465</v>
      </c>
      <c r="R271" s="15">
        <f t="shared" si="12"/>
        <v>0.3987240829346092</v>
      </c>
      <c r="S271" s="29">
        <v>5512.93714104</v>
      </c>
    </row>
    <row r="272" spans="1:19" ht="12" customHeight="1">
      <c r="A272" s="133" t="s">
        <v>841</v>
      </c>
      <c r="B272" s="135" t="s">
        <v>241</v>
      </c>
      <c r="C272" s="11" t="s">
        <v>37</v>
      </c>
      <c r="D272" s="50" t="s">
        <v>38</v>
      </c>
      <c r="E272" s="136" t="s">
        <v>39</v>
      </c>
      <c r="F272" s="134" t="s">
        <v>842</v>
      </c>
      <c r="G272" s="134" t="s">
        <v>843</v>
      </c>
      <c r="H272" s="51">
        <v>21.51</v>
      </c>
      <c r="I272" s="51">
        <v>21.51</v>
      </c>
      <c r="J272" s="52">
        <v>0</v>
      </c>
      <c r="K272" s="52">
        <v>7702</v>
      </c>
      <c r="L272" s="52">
        <v>122954</v>
      </c>
      <c r="M272" s="52">
        <v>145559.004</v>
      </c>
      <c r="N272" s="29">
        <f t="shared" si="11"/>
        <v>276215.00399999996</v>
      </c>
      <c r="O272" s="15">
        <f t="shared" si="12"/>
        <v>0</v>
      </c>
      <c r="P272" s="15">
        <f t="shared" si="12"/>
        <v>2.7884075406707454</v>
      </c>
      <c r="Q272" s="15">
        <f t="shared" si="12"/>
        <v>44.51387441646726</v>
      </c>
      <c r="R272" s="15">
        <f t="shared" si="12"/>
        <v>52.69771804286201</v>
      </c>
      <c r="S272" s="29">
        <v>6736.319115999998</v>
      </c>
    </row>
    <row r="273" spans="1:19" ht="12" customHeight="1">
      <c r="A273" s="134"/>
      <c r="B273" s="135"/>
      <c r="C273" s="11" t="s">
        <v>40</v>
      </c>
      <c r="D273" s="50" t="s">
        <v>41</v>
      </c>
      <c r="E273" s="137"/>
      <c r="F273" s="134"/>
      <c r="G273" s="134"/>
      <c r="H273" s="51">
        <v>26.55</v>
      </c>
      <c r="I273" s="51">
        <v>26.55</v>
      </c>
      <c r="J273" s="52">
        <v>0</v>
      </c>
      <c r="K273" s="52">
        <v>7702</v>
      </c>
      <c r="L273" s="52">
        <v>122954</v>
      </c>
      <c r="M273" s="52">
        <v>145559.004</v>
      </c>
      <c r="N273" s="29">
        <f t="shared" si="11"/>
        <v>276215.00399999996</v>
      </c>
      <c r="O273" s="15">
        <f t="shared" si="12"/>
        <v>0</v>
      </c>
      <c r="P273" s="15">
        <f t="shared" si="12"/>
        <v>2.7884075406707454</v>
      </c>
      <c r="Q273" s="15">
        <f t="shared" si="12"/>
        <v>44.51387441646726</v>
      </c>
      <c r="R273" s="15">
        <f t="shared" si="12"/>
        <v>52.69771804286201</v>
      </c>
      <c r="S273" s="29">
        <v>6736.319115999998</v>
      </c>
    </row>
    <row r="274" spans="1:19" ht="12" customHeight="1">
      <c r="A274" s="133" t="s">
        <v>1121</v>
      </c>
      <c r="B274" s="135" t="s">
        <v>832</v>
      </c>
      <c r="C274" s="11" t="s">
        <v>37</v>
      </c>
      <c r="D274" s="50" t="s">
        <v>38</v>
      </c>
      <c r="E274" s="136" t="s">
        <v>39</v>
      </c>
      <c r="F274" s="134" t="s">
        <v>216</v>
      </c>
      <c r="G274" s="134" t="s">
        <v>844</v>
      </c>
      <c r="H274" s="51">
        <v>47.56</v>
      </c>
      <c r="I274" s="51">
        <v>47.56</v>
      </c>
      <c r="J274" s="52">
        <v>0</v>
      </c>
      <c r="K274" s="52">
        <v>3090.9960000000005</v>
      </c>
      <c r="L274" s="52">
        <v>66126</v>
      </c>
      <c r="M274" s="52">
        <v>2045.0039999999997</v>
      </c>
      <c r="N274" s="29">
        <f t="shared" si="11"/>
        <v>71262</v>
      </c>
      <c r="O274" s="15">
        <f t="shared" si="12"/>
        <v>0</v>
      </c>
      <c r="P274" s="15">
        <f t="shared" si="12"/>
        <v>4.337509472088912</v>
      </c>
      <c r="Q274" s="15">
        <f t="shared" si="12"/>
        <v>92.7927927927928</v>
      </c>
      <c r="R274" s="15">
        <f t="shared" si="12"/>
        <v>2.869697735118295</v>
      </c>
      <c r="S274" s="29">
        <v>3700.015884000001</v>
      </c>
    </row>
    <row r="275" spans="1:19" ht="12" customHeight="1">
      <c r="A275" s="134"/>
      <c r="B275" s="135"/>
      <c r="C275" s="11" t="s">
        <v>40</v>
      </c>
      <c r="D275" s="50" t="s">
        <v>41</v>
      </c>
      <c r="E275" s="137"/>
      <c r="F275" s="134"/>
      <c r="G275" s="134"/>
      <c r="H275" s="51">
        <v>56.26</v>
      </c>
      <c r="I275" s="51">
        <v>56.26</v>
      </c>
      <c r="J275" s="52">
        <v>0</v>
      </c>
      <c r="K275" s="52">
        <v>3090.9960000000005</v>
      </c>
      <c r="L275" s="52">
        <v>66126</v>
      </c>
      <c r="M275" s="52">
        <v>2045.0039999999997</v>
      </c>
      <c r="N275" s="29">
        <f t="shared" si="11"/>
        <v>71262</v>
      </c>
      <c r="O275" s="15">
        <f t="shared" si="12"/>
        <v>0</v>
      </c>
      <c r="P275" s="15">
        <f t="shared" si="12"/>
        <v>4.337509472088912</v>
      </c>
      <c r="Q275" s="15">
        <f t="shared" si="12"/>
        <v>92.7927927927928</v>
      </c>
      <c r="R275" s="15">
        <f t="shared" si="12"/>
        <v>2.869697735118295</v>
      </c>
      <c r="S275" s="29">
        <v>3700.015884000001</v>
      </c>
    </row>
    <row r="276" spans="1:19" s="54" customFormat="1" ht="12" customHeight="1">
      <c r="A276" s="116">
        <v>61</v>
      </c>
      <c r="B276" s="130" t="s">
        <v>245</v>
      </c>
      <c r="C276" s="18" t="s">
        <v>43</v>
      </c>
      <c r="D276" s="48"/>
      <c r="E276" s="131"/>
      <c r="F276" s="56"/>
      <c r="G276" s="56"/>
      <c r="H276" s="49"/>
      <c r="I276" s="49"/>
      <c r="J276" s="24"/>
      <c r="K276" s="24"/>
      <c r="L276" s="24"/>
      <c r="M276" s="24"/>
      <c r="N276" s="24"/>
      <c r="O276" s="30"/>
      <c r="P276" s="30"/>
      <c r="Q276" s="30"/>
      <c r="R276" s="30"/>
      <c r="S276" s="24"/>
    </row>
    <row r="277" spans="1:19" s="54" customFormat="1" ht="12" customHeight="1">
      <c r="A277" s="117"/>
      <c r="B277" s="130"/>
      <c r="C277" s="18" t="s">
        <v>44</v>
      </c>
      <c r="D277" s="48"/>
      <c r="E277" s="132"/>
      <c r="F277" s="56"/>
      <c r="G277" s="56"/>
      <c r="H277" s="49"/>
      <c r="I277" s="49"/>
      <c r="J277" s="24"/>
      <c r="K277" s="24"/>
      <c r="L277" s="24"/>
      <c r="M277" s="24"/>
      <c r="N277" s="24"/>
      <c r="O277" s="30"/>
      <c r="P277" s="30"/>
      <c r="Q277" s="30"/>
      <c r="R277" s="30"/>
      <c r="S277" s="24"/>
    </row>
    <row r="278" spans="1:19" ht="12" customHeight="1">
      <c r="A278" s="133" t="s">
        <v>308</v>
      </c>
      <c r="B278" s="135" t="s">
        <v>247</v>
      </c>
      <c r="C278" s="11" t="s">
        <v>37</v>
      </c>
      <c r="D278" s="50" t="s">
        <v>38</v>
      </c>
      <c r="E278" s="136" t="s">
        <v>39</v>
      </c>
      <c r="F278" s="134" t="s">
        <v>216</v>
      </c>
      <c r="G278" s="134" t="s">
        <v>845</v>
      </c>
      <c r="H278" s="51">
        <v>26.49</v>
      </c>
      <c r="I278" s="51">
        <v>26.49</v>
      </c>
      <c r="J278" s="52">
        <v>0</v>
      </c>
      <c r="K278" s="52">
        <v>2967.9999999999995</v>
      </c>
      <c r="L278" s="52">
        <v>70421.004</v>
      </c>
      <c r="M278" s="52">
        <v>53788.00000000001</v>
      </c>
      <c r="N278" s="29">
        <f t="shared" si="11"/>
        <v>127177.00400000002</v>
      </c>
      <c r="O278" s="15">
        <f t="shared" si="12"/>
        <v>0</v>
      </c>
      <c r="P278" s="15">
        <f t="shared" si="12"/>
        <v>2.3337552439904927</v>
      </c>
      <c r="Q278" s="15">
        <f t="shared" si="12"/>
        <v>55.37243509840819</v>
      </c>
      <c r="R278" s="15">
        <f t="shared" si="12"/>
        <v>42.29380965760131</v>
      </c>
      <c r="S278" s="29">
        <v>3637.875752000001</v>
      </c>
    </row>
    <row r="279" spans="1:19" ht="12" customHeight="1">
      <c r="A279" s="134"/>
      <c r="B279" s="135"/>
      <c r="C279" s="11" t="s">
        <v>40</v>
      </c>
      <c r="D279" s="50" t="s">
        <v>41</v>
      </c>
      <c r="E279" s="137"/>
      <c r="F279" s="134"/>
      <c r="G279" s="134"/>
      <c r="H279" s="51">
        <v>30.39</v>
      </c>
      <c r="I279" s="51">
        <v>30.39</v>
      </c>
      <c r="J279" s="52">
        <v>0</v>
      </c>
      <c r="K279" s="52">
        <v>2967.9999999999995</v>
      </c>
      <c r="L279" s="52">
        <v>70421.004</v>
      </c>
      <c r="M279" s="52">
        <v>53788.00000000001</v>
      </c>
      <c r="N279" s="29">
        <f t="shared" si="11"/>
        <v>127177.00400000002</v>
      </c>
      <c r="O279" s="15">
        <f t="shared" si="12"/>
        <v>0</v>
      </c>
      <c r="P279" s="15">
        <f t="shared" si="12"/>
        <v>2.3337552439904927</v>
      </c>
      <c r="Q279" s="15">
        <f t="shared" si="12"/>
        <v>55.37243509840819</v>
      </c>
      <c r="R279" s="15">
        <f t="shared" si="12"/>
        <v>42.29380965760131</v>
      </c>
      <c r="S279" s="29">
        <v>3637.875752000001</v>
      </c>
    </row>
    <row r="280" spans="1:19" s="54" customFormat="1" ht="12" customHeight="1">
      <c r="A280" s="116">
        <v>62</v>
      </c>
      <c r="B280" s="130" t="s">
        <v>249</v>
      </c>
      <c r="C280" s="18" t="s">
        <v>43</v>
      </c>
      <c r="D280" s="48"/>
      <c r="E280" s="131"/>
      <c r="F280" s="56"/>
      <c r="G280" s="56"/>
      <c r="H280" s="49"/>
      <c r="I280" s="49"/>
      <c r="J280" s="24"/>
      <c r="K280" s="24"/>
      <c r="L280" s="24"/>
      <c r="M280" s="24"/>
      <c r="N280" s="24"/>
      <c r="O280" s="30"/>
      <c r="P280" s="30"/>
      <c r="Q280" s="30"/>
      <c r="R280" s="30"/>
      <c r="S280" s="24"/>
    </row>
    <row r="281" spans="1:19" s="54" customFormat="1" ht="12" customHeight="1">
      <c r="A281" s="117"/>
      <c r="B281" s="130"/>
      <c r="C281" s="18" t="s">
        <v>44</v>
      </c>
      <c r="D281" s="48"/>
      <c r="E281" s="132"/>
      <c r="F281" s="56"/>
      <c r="G281" s="56"/>
      <c r="H281" s="49"/>
      <c r="I281" s="49"/>
      <c r="J281" s="24"/>
      <c r="K281" s="24"/>
      <c r="L281" s="24"/>
      <c r="M281" s="24"/>
      <c r="N281" s="24"/>
      <c r="O281" s="30"/>
      <c r="P281" s="30"/>
      <c r="Q281" s="30"/>
      <c r="R281" s="30"/>
      <c r="S281" s="24"/>
    </row>
    <row r="282" spans="1:19" ht="12" customHeight="1">
      <c r="A282" s="133" t="s">
        <v>310</v>
      </c>
      <c r="B282" s="135" t="s">
        <v>253</v>
      </c>
      <c r="C282" s="11" t="s">
        <v>37</v>
      </c>
      <c r="D282" s="50" t="s">
        <v>38</v>
      </c>
      <c r="E282" s="136" t="s">
        <v>39</v>
      </c>
      <c r="F282" s="134" t="s">
        <v>216</v>
      </c>
      <c r="G282" s="134" t="s">
        <v>846</v>
      </c>
      <c r="H282" s="51">
        <v>42.59</v>
      </c>
      <c r="I282" s="51">
        <v>42.59</v>
      </c>
      <c r="J282" s="52">
        <v>0</v>
      </c>
      <c r="K282" s="52">
        <v>5334</v>
      </c>
      <c r="L282" s="52">
        <v>119081.004</v>
      </c>
      <c r="M282" s="52">
        <v>18786</v>
      </c>
      <c r="N282" s="29">
        <f t="shared" si="11"/>
        <v>143201.00400000002</v>
      </c>
      <c r="O282" s="15">
        <f t="shared" si="12"/>
        <v>0</v>
      </c>
      <c r="P282" s="15">
        <f t="shared" si="12"/>
        <v>3.7248342197377324</v>
      </c>
      <c r="Q282" s="15">
        <f t="shared" si="12"/>
        <v>83.15654267340193</v>
      </c>
      <c r="R282" s="15">
        <f t="shared" si="12"/>
        <v>13.118623106860339</v>
      </c>
      <c r="S282" s="29">
        <v>6813.667061000001</v>
      </c>
    </row>
    <row r="283" spans="1:19" ht="12" customHeight="1">
      <c r="A283" s="134"/>
      <c r="B283" s="135"/>
      <c r="C283" s="11" t="s">
        <v>40</v>
      </c>
      <c r="D283" s="50" t="s">
        <v>41</v>
      </c>
      <c r="E283" s="137"/>
      <c r="F283" s="134"/>
      <c r="G283" s="134"/>
      <c r="H283" s="51">
        <v>48.65</v>
      </c>
      <c r="I283" s="51">
        <v>48.65</v>
      </c>
      <c r="J283" s="52">
        <v>0</v>
      </c>
      <c r="K283" s="52">
        <v>5334</v>
      </c>
      <c r="L283" s="52">
        <v>119081.004</v>
      </c>
      <c r="M283" s="52">
        <v>18786</v>
      </c>
      <c r="N283" s="29">
        <f t="shared" si="11"/>
        <v>143201.00400000002</v>
      </c>
      <c r="O283" s="15">
        <f t="shared" si="12"/>
        <v>0</v>
      </c>
      <c r="P283" s="15">
        <f t="shared" si="12"/>
        <v>3.7248342197377324</v>
      </c>
      <c r="Q283" s="15">
        <f t="shared" si="12"/>
        <v>83.15654267340193</v>
      </c>
      <c r="R283" s="15">
        <f t="shared" si="12"/>
        <v>13.118623106860339</v>
      </c>
      <c r="S283" s="29">
        <v>6813.667061000001</v>
      </c>
    </row>
    <row r="284" spans="1:19" s="54" customFormat="1" ht="12" customHeight="1">
      <c r="A284" s="116">
        <v>63</v>
      </c>
      <c r="B284" s="130" t="s">
        <v>255</v>
      </c>
      <c r="C284" s="18" t="s">
        <v>43</v>
      </c>
      <c r="D284" s="48"/>
      <c r="E284" s="131"/>
      <c r="F284" s="56"/>
      <c r="G284" s="56"/>
      <c r="H284" s="49"/>
      <c r="I284" s="49"/>
      <c r="J284" s="24"/>
      <c r="K284" s="24"/>
      <c r="L284" s="24"/>
      <c r="M284" s="24"/>
      <c r="N284" s="24"/>
      <c r="O284" s="30"/>
      <c r="P284" s="30"/>
      <c r="Q284" s="30"/>
      <c r="R284" s="30"/>
      <c r="S284" s="24"/>
    </row>
    <row r="285" spans="1:19" s="54" customFormat="1" ht="12" customHeight="1">
      <c r="A285" s="117"/>
      <c r="B285" s="130"/>
      <c r="C285" s="18" t="s">
        <v>44</v>
      </c>
      <c r="D285" s="48"/>
      <c r="E285" s="132"/>
      <c r="F285" s="56"/>
      <c r="G285" s="56"/>
      <c r="H285" s="49"/>
      <c r="I285" s="49"/>
      <c r="J285" s="24"/>
      <c r="K285" s="24"/>
      <c r="L285" s="24"/>
      <c r="M285" s="24"/>
      <c r="N285" s="24"/>
      <c r="O285" s="30"/>
      <c r="P285" s="30"/>
      <c r="Q285" s="30"/>
      <c r="R285" s="30"/>
      <c r="S285" s="24"/>
    </row>
    <row r="286" spans="1:19" ht="12" customHeight="1">
      <c r="A286" s="133" t="s">
        <v>312</v>
      </c>
      <c r="B286" s="135" t="s">
        <v>258</v>
      </c>
      <c r="C286" s="11" t="s">
        <v>37</v>
      </c>
      <c r="D286" s="50" t="s">
        <v>38</v>
      </c>
      <c r="E286" s="136" t="s">
        <v>39</v>
      </c>
      <c r="F286" s="134" t="s">
        <v>223</v>
      </c>
      <c r="G286" s="134" t="s">
        <v>847</v>
      </c>
      <c r="H286" s="51">
        <v>26.6</v>
      </c>
      <c r="I286" s="51">
        <v>31.388</v>
      </c>
      <c r="J286" s="52">
        <v>0</v>
      </c>
      <c r="K286" s="52">
        <v>1699.9969999999998</v>
      </c>
      <c r="L286" s="52">
        <v>68234.004</v>
      </c>
      <c r="M286" s="52">
        <v>90</v>
      </c>
      <c r="N286" s="29">
        <f t="shared" si="11"/>
        <v>70024.001</v>
      </c>
      <c r="O286" s="15">
        <f t="shared" si="12"/>
        <v>0</v>
      </c>
      <c r="P286" s="15">
        <f t="shared" si="12"/>
        <v>2.427734741977968</v>
      </c>
      <c r="Q286" s="15">
        <f t="shared" si="12"/>
        <v>97.4437378978102</v>
      </c>
      <c r="R286" s="15">
        <f t="shared" si="12"/>
        <v>0.12852736021182223</v>
      </c>
      <c r="S286" s="29">
        <v>5443.281471999999</v>
      </c>
    </row>
    <row r="287" spans="1:19" ht="12" customHeight="1">
      <c r="A287" s="134"/>
      <c r="B287" s="135"/>
      <c r="C287" s="11" t="s">
        <v>40</v>
      </c>
      <c r="D287" s="50" t="s">
        <v>41</v>
      </c>
      <c r="E287" s="137"/>
      <c r="F287" s="134"/>
      <c r="G287" s="134"/>
      <c r="H287" s="51">
        <v>28.36</v>
      </c>
      <c r="I287" s="51">
        <v>33.4648</v>
      </c>
      <c r="J287" s="52">
        <v>0</v>
      </c>
      <c r="K287" s="52">
        <v>1699.9969999999998</v>
      </c>
      <c r="L287" s="52">
        <v>68234.004</v>
      </c>
      <c r="M287" s="52">
        <v>90</v>
      </c>
      <c r="N287" s="29">
        <f t="shared" si="11"/>
        <v>70024.001</v>
      </c>
      <c r="O287" s="15">
        <f t="shared" si="12"/>
        <v>0</v>
      </c>
      <c r="P287" s="15">
        <f t="shared" si="12"/>
        <v>2.427734741977968</v>
      </c>
      <c r="Q287" s="15">
        <f t="shared" si="12"/>
        <v>97.4437378978102</v>
      </c>
      <c r="R287" s="15">
        <f t="shared" si="12"/>
        <v>0.12852736021182223</v>
      </c>
      <c r="S287" s="29">
        <v>5443.281471999999</v>
      </c>
    </row>
    <row r="288" spans="1:19" ht="12" customHeight="1">
      <c r="A288" s="133" t="s">
        <v>848</v>
      </c>
      <c r="B288" s="135" t="s">
        <v>222</v>
      </c>
      <c r="C288" s="11" t="s">
        <v>37</v>
      </c>
      <c r="D288" s="50" t="s">
        <v>38</v>
      </c>
      <c r="E288" s="136" t="s">
        <v>39</v>
      </c>
      <c r="F288" s="134" t="s">
        <v>223</v>
      </c>
      <c r="G288" s="134" t="s">
        <v>831</v>
      </c>
      <c r="H288" s="51">
        <v>30.91</v>
      </c>
      <c r="I288" s="51">
        <v>36.4738</v>
      </c>
      <c r="J288" s="52">
        <v>0</v>
      </c>
      <c r="K288" s="52">
        <v>6654</v>
      </c>
      <c r="L288" s="52">
        <v>83572</v>
      </c>
      <c r="M288" s="52">
        <v>15039</v>
      </c>
      <c r="N288" s="29">
        <f t="shared" si="11"/>
        <v>105265</v>
      </c>
      <c r="O288" s="15">
        <f t="shared" si="12"/>
        <v>0</v>
      </c>
      <c r="P288" s="15">
        <f t="shared" si="12"/>
        <v>6.3211893791858635</v>
      </c>
      <c r="Q288" s="15">
        <f t="shared" si="12"/>
        <v>79.3920106398138</v>
      </c>
      <c r="R288" s="15">
        <f t="shared" si="12"/>
        <v>14.286799981000334</v>
      </c>
      <c r="S288" s="29">
        <v>4345.5883482</v>
      </c>
    </row>
    <row r="289" spans="1:19" ht="12" customHeight="1">
      <c r="A289" s="134"/>
      <c r="B289" s="135"/>
      <c r="C289" s="11" t="s">
        <v>40</v>
      </c>
      <c r="D289" s="50" t="s">
        <v>41</v>
      </c>
      <c r="E289" s="137"/>
      <c r="F289" s="134"/>
      <c r="G289" s="134"/>
      <c r="H289" s="51">
        <v>34.53</v>
      </c>
      <c r="I289" s="51">
        <v>40.7454</v>
      </c>
      <c r="J289" s="52">
        <v>0</v>
      </c>
      <c r="K289" s="52">
        <v>6654</v>
      </c>
      <c r="L289" s="52">
        <v>83572</v>
      </c>
      <c r="M289" s="52">
        <v>15039</v>
      </c>
      <c r="N289" s="29">
        <f t="shared" si="11"/>
        <v>105265</v>
      </c>
      <c r="O289" s="15">
        <f t="shared" si="12"/>
        <v>0</v>
      </c>
      <c r="P289" s="15">
        <f t="shared" si="12"/>
        <v>6.3211893791858635</v>
      </c>
      <c r="Q289" s="15">
        <f t="shared" si="12"/>
        <v>79.3920106398138</v>
      </c>
      <c r="R289" s="15">
        <f t="shared" si="12"/>
        <v>14.286799981000334</v>
      </c>
      <c r="S289" s="29">
        <v>4345.5883482</v>
      </c>
    </row>
    <row r="290" spans="1:19" s="54" customFormat="1" ht="12" customHeight="1">
      <c r="A290" s="116">
        <v>64</v>
      </c>
      <c r="B290" s="130" t="s">
        <v>259</v>
      </c>
      <c r="C290" s="18" t="s">
        <v>43</v>
      </c>
      <c r="D290" s="48"/>
      <c r="E290" s="131"/>
      <c r="F290" s="56"/>
      <c r="G290" s="56"/>
      <c r="H290" s="49"/>
      <c r="I290" s="49"/>
      <c r="J290" s="24"/>
      <c r="K290" s="24"/>
      <c r="L290" s="24"/>
      <c r="M290" s="24"/>
      <c r="N290" s="24"/>
      <c r="O290" s="30"/>
      <c r="P290" s="30"/>
      <c r="Q290" s="30"/>
      <c r="R290" s="30"/>
      <c r="S290" s="24"/>
    </row>
    <row r="291" spans="1:19" s="54" customFormat="1" ht="12" customHeight="1">
      <c r="A291" s="117"/>
      <c r="B291" s="130"/>
      <c r="C291" s="18" t="s">
        <v>44</v>
      </c>
      <c r="D291" s="48"/>
      <c r="E291" s="132"/>
      <c r="F291" s="56"/>
      <c r="G291" s="56"/>
      <c r="H291" s="49"/>
      <c r="I291" s="49"/>
      <c r="J291" s="24"/>
      <c r="K291" s="24"/>
      <c r="L291" s="24"/>
      <c r="M291" s="24"/>
      <c r="N291" s="24"/>
      <c r="O291" s="30"/>
      <c r="P291" s="30"/>
      <c r="Q291" s="30"/>
      <c r="R291" s="30"/>
      <c r="S291" s="24"/>
    </row>
    <row r="292" spans="1:19" ht="12" customHeight="1">
      <c r="A292" s="133" t="s">
        <v>314</v>
      </c>
      <c r="B292" s="135" t="s">
        <v>261</v>
      </c>
      <c r="C292" s="11" t="s">
        <v>37</v>
      </c>
      <c r="D292" s="50" t="s">
        <v>38</v>
      </c>
      <c r="E292" s="136" t="s">
        <v>39</v>
      </c>
      <c r="F292" s="134" t="s">
        <v>216</v>
      </c>
      <c r="G292" s="134" t="s">
        <v>849</v>
      </c>
      <c r="H292" s="51">
        <v>37.57</v>
      </c>
      <c r="I292" s="51">
        <v>37.57</v>
      </c>
      <c r="J292" s="52">
        <v>0</v>
      </c>
      <c r="K292" s="52">
        <v>1628.0000000000002</v>
      </c>
      <c r="L292" s="52">
        <v>18762</v>
      </c>
      <c r="M292" s="52">
        <v>640.0000000000001</v>
      </c>
      <c r="N292" s="29">
        <f t="shared" si="11"/>
        <v>21030</v>
      </c>
      <c r="O292" s="15">
        <f t="shared" si="12"/>
        <v>0</v>
      </c>
      <c r="P292" s="15">
        <f t="shared" si="12"/>
        <v>7.741321921065146</v>
      </c>
      <c r="Q292" s="15">
        <f t="shared" si="12"/>
        <v>89.21540656205421</v>
      </c>
      <c r="R292" s="15">
        <f t="shared" si="12"/>
        <v>3.043271516880647</v>
      </c>
      <c r="S292" s="29">
        <v>902.4056400000002</v>
      </c>
    </row>
    <row r="293" spans="1:19" ht="12" customHeight="1">
      <c r="A293" s="134"/>
      <c r="B293" s="135"/>
      <c r="C293" s="11" t="s">
        <v>40</v>
      </c>
      <c r="D293" s="50" t="s">
        <v>41</v>
      </c>
      <c r="E293" s="137"/>
      <c r="F293" s="134"/>
      <c r="G293" s="134"/>
      <c r="H293" s="51">
        <v>47.67</v>
      </c>
      <c r="I293" s="51">
        <v>47.67</v>
      </c>
      <c r="J293" s="52">
        <v>0</v>
      </c>
      <c r="K293" s="52">
        <v>1628.0000000000002</v>
      </c>
      <c r="L293" s="52">
        <v>18762</v>
      </c>
      <c r="M293" s="52">
        <v>640.0000000000001</v>
      </c>
      <c r="N293" s="29">
        <f t="shared" si="11"/>
        <v>21030</v>
      </c>
      <c r="O293" s="15">
        <f t="shared" si="12"/>
        <v>0</v>
      </c>
      <c r="P293" s="15">
        <f t="shared" si="12"/>
        <v>7.741321921065146</v>
      </c>
      <c r="Q293" s="15">
        <f t="shared" si="12"/>
        <v>89.21540656205421</v>
      </c>
      <c r="R293" s="15">
        <f t="shared" si="12"/>
        <v>3.043271516880647</v>
      </c>
      <c r="S293" s="29">
        <v>902.4056400000002</v>
      </c>
    </row>
    <row r="294" spans="1:19" ht="12" customHeight="1">
      <c r="A294" s="133" t="s">
        <v>850</v>
      </c>
      <c r="B294" s="135" t="s">
        <v>263</v>
      </c>
      <c r="C294" s="11" t="s">
        <v>37</v>
      </c>
      <c r="D294" s="50" t="s">
        <v>38</v>
      </c>
      <c r="E294" s="136" t="s">
        <v>39</v>
      </c>
      <c r="F294" s="134" t="s">
        <v>216</v>
      </c>
      <c r="G294" s="134" t="s">
        <v>851</v>
      </c>
      <c r="H294" s="51">
        <v>45.91</v>
      </c>
      <c r="I294" s="51">
        <v>45.91</v>
      </c>
      <c r="J294" s="52">
        <v>0</v>
      </c>
      <c r="K294" s="52">
        <v>2490</v>
      </c>
      <c r="L294" s="52">
        <v>40174.996</v>
      </c>
      <c r="M294" s="52">
        <v>1890</v>
      </c>
      <c r="N294" s="29">
        <f t="shared" si="11"/>
        <v>44554.996</v>
      </c>
      <c r="O294" s="15">
        <f t="shared" si="12"/>
        <v>0</v>
      </c>
      <c r="P294" s="15">
        <f t="shared" si="12"/>
        <v>5.588598863301435</v>
      </c>
      <c r="Q294" s="15">
        <f t="shared" si="12"/>
        <v>90.1694526019035</v>
      </c>
      <c r="R294" s="15">
        <f t="shared" si="12"/>
        <v>4.241948534795066</v>
      </c>
      <c r="S294" s="29">
        <v>2271.475613</v>
      </c>
    </row>
    <row r="295" spans="1:19" ht="12" customHeight="1">
      <c r="A295" s="134"/>
      <c r="B295" s="135"/>
      <c r="C295" s="11" t="s">
        <v>40</v>
      </c>
      <c r="D295" s="50" t="s">
        <v>41</v>
      </c>
      <c r="E295" s="137"/>
      <c r="F295" s="134"/>
      <c r="G295" s="134"/>
      <c r="H295" s="51">
        <v>52.77</v>
      </c>
      <c r="I295" s="51">
        <v>52.77</v>
      </c>
      <c r="J295" s="52">
        <v>0</v>
      </c>
      <c r="K295" s="52">
        <v>2490</v>
      </c>
      <c r="L295" s="52">
        <v>40174.996</v>
      </c>
      <c r="M295" s="52">
        <v>1890</v>
      </c>
      <c r="N295" s="29">
        <f t="shared" si="11"/>
        <v>44554.996</v>
      </c>
      <c r="O295" s="15">
        <f t="shared" si="12"/>
        <v>0</v>
      </c>
      <c r="P295" s="15">
        <f t="shared" si="12"/>
        <v>5.588598863301435</v>
      </c>
      <c r="Q295" s="15">
        <f t="shared" si="12"/>
        <v>90.1694526019035</v>
      </c>
      <c r="R295" s="15">
        <f t="shared" si="12"/>
        <v>4.241948534795066</v>
      </c>
      <c r="S295" s="29">
        <v>2271.475613</v>
      </c>
    </row>
    <row r="296" spans="1:19" s="54" customFormat="1" ht="12" customHeight="1">
      <c r="A296" s="116">
        <v>65</v>
      </c>
      <c r="B296" s="130" t="s">
        <v>268</v>
      </c>
      <c r="C296" s="18" t="s">
        <v>43</v>
      </c>
      <c r="D296" s="48"/>
      <c r="E296" s="131"/>
      <c r="F296" s="56"/>
      <c r="G296" s="56"/>
      <c r="H296" s="49"/>
      <c r="I296" s="49"/>
      <c r="J296" s="24"/>
      <c r="K296" s="24"/>
      <c r="L296" s="24"/>
      <c r="M296" s="24"/>
      <c r="N296" s="24"/>
      <c r="O296" s="30"/>
      <c r="P296" s="30"/>
      <c r="Q296" s="30"/>
      <c r="R296" s="30"/>
      <c r="S296" s="24"/>
    </row>
    <row r="297" spans="1:19" s="54" customFormat="1" ht="12" customHeight="1">
      <c r="A297" s="117"/>
      <c r="B297" s="130"/>
      <c r="C297" s="18" t="s">
        <v>44</v>
      </c>
      <c r="D297" s="48"/>
      <c r="E297" s="132"/>
      <c r="F297" s="56"/>
      <c r="G297" s="56"/>
      <c r="H297" s="49"/>
      <c r="I297" s="49"/>
      <c r="J297" s="24"/>
      <c r="K297" s="24"/>
      <c r="L297" s="24"/>
      <c r="M297" s="24"/>
      <c r="N297" s="24"/>
      <c r="O297" s="30"/>
      <c r="P297" s="30"/>
      <c r="Q297" s="30"/>
      <c r="R297" s="30"/>
      <c r="S297" s="24"/>
    </row>
    <row r="298" spans="1:19" ht="12" customHeight="1">
      <c r="A298" s="133" t="s">
        <v>316</v>
      </c>
      <c r="B298" s="135" t="s">
        <v>270</v>
      </c>
      <c r="C298" s="11" t="s">
        <v>37</v>
      </c>
      <c r="D298" s="50" t="s">
        <v>38</v>
      </c>
      <c r="E298" s="136" t="s">
        <v>39</v>
      </c>
      <c r="F298" s="134" t="s">
        <v>223</v>
      </c>
      <c r="G298" s="134" t="s">
        <v>852</v>
      </c>
      <c r="H298" s="51">
        <v>30.81</v>
      </c>
      <c r="I298" s="51">
        <v>36.355799999999995</v>
      </c>
      <c r="J298" s="52">
        <v>0</v>
      </c>
      <c r="K298" s="52">
        <v>30277.999999999993</v>
      </c>
      <c r="L298" s="52">
        <v>253840.00000000006</v>
      </c>
      <c r="M298" s="52">
        <v>3624</v>
      </c>
      <c r="N298" s="29">
        <f t="shared" si="11"/>
        <v>287742.00000000006</v>
      </c>
      <c r="O298" s="15">
        <f t="shared" si="12"/>
        <v>0</v>
      </c>
      <c r="P298" s="15">
        <f t="shared" si="12"/>
        <v>10.522620959053592</v>
      </c>
      <c r="Q298" s="15">
        <f t="shared" si="12"/>
        <v>88.21791743992883</v>
      </c>
      <c r="R298" s="15">
        <f t="shared" si="12"/>
        <v>1.2594616010175779</v>
      </c>
      <c r="S298" s="29">
        <v>12665.503794559998</v>
      </c>
    </row>
    <row r="299" spans="1:19" ht="12" customHeight="1">
      <c r="A299" s="134"/>
      <c r="B299" s="135"/>
      <c r="C299" s="11" t="s">
        <v>40</v>
      </c>
      <c r="D299" s="50" t="s">
        <v>41</v>
      </c>
      <c r="E299" s="137"/>
      <c r="F299" s="134"/>
      <c r="G299" s="134"/>
      <c r="H299" s="51">
        <v>33.81</v>
      </c>
      <c r="I299" s="51">
        <v>39.8958</v>
      </c>
      <c r="J299" s="52">
        <v>0</v>
      </c>
      <c r="K299" s="52">
        <v>30277.999999999993</v>
      </c>
      <c r="L299" s="52">
        <v>253840.00000000006</v>
      </c>
      <c r="M299" s="52">
        <v>3624</v>
      </c>
      <c r="N299" s="29">
        <f t="shared" si="11"/>
        <v>287742.00000000006</v>
      </c>
      <c r="O299" s="15">
        <f t="shared" si="12"/>
        <v>0</v>
      </c>
      <c r="P299" s="15">
        <f t="shared" si="12"/>
        <v>10.522620959053592</v>
      </c>
      <c r="Q299" s="15">
        <f t="shared" si="12"/>
        <v>88.21791743992883</v>
      </c>
      <c r="R299" s="15">
        <f t="shared" si="12"/>
        <v>1.2594616010175779</v>
      </c>
      <c r="S299" s="29">
        <v>12665.503794559998</v>
      </c>
    </row>
    <row r="300" spans="1:19" s="54" customFormat="1" ht="12" customHeight="1">
      <c r="A300" s="116">
        <v>66</v>
      </c>
      <c r="B300" s="130" t="s">
        <v>271</v>
      </c>
      <c r="C300" s="18" t="s">
        <v>43</v>
      </c>
      <c r="D300" s="48"/>
      <c r="E300" s="131"/>
      <c r="F300" s="56"/>
      <c r="G300" s="56"/>
      <c r="H300" s="49"/>
      <c r="I300" s="49"/>
      <c r="J300" s="24"/>
      <c r="K300" s="24"/>
      <c r="L300" s="24"/>
      <c r="M300" s="24"/>
      <c r="N300" s="24"/>
      <c r="O300" s="30"/>
      <c r="P300" s="30"/>
      <c r="Q300" s="30"/>
      <c r="R300" s="30"/>
      <c r="S300" s="24"/>
    </row>
    <row r="301" spans="1:19" s="54" customFormat="1" ht="12" customHeight="1">
      <c r="A301" s="117"/>
      <c r="B301" s="130"/>
      <c r="C301" s="18" t="s">
        <v>44</v>
      </c>
      <c r="D301" s="48"/>
      <c r="E301" s="132"/>
      <c r="F301" s="56"/>
      <c r="G301" s="56"/>
      <c r="H301" s="49"/>
      <c r="I301" s="49"/>
      <c r="J301" s="24"/>
      <c r="K301" s="24"/>
      <c r="L301" s="24"/>
      <c r="M301" s="24"/>
      <c r="N301" s="24"/>
      <c r="O301" s="30"/>
      <c r="P301" s="30"/>
      <c r="Q301" s="30"/>
      <c r="R301" s="30"/>
      <c r="S301" s="24"/>
    </row>
    <row r="302" spans="1:19" ht="12" customHeight="1">
      <c r="A302" s="133" t="s">
        <v>322</v>
      </c>
      <c r="B302" s="135" t="s">
        <v>274</v>
      </c>
      <c r="C302" s="11" t="s">
        <v>37</v>
      </c>
      <c r="D302" s="50" t="s">
        <v>38</v>
      </c>
      <c r="E302" s="136" t="s">
        <v>39</v>
      </c>
      <c r="F302" s="138">
        <v>41710</v>
      </c>
      <c r="G302" s="134" t="s">
        <v>853</v>
      </c>
      <c r="H302" s="51">
        <v>40.14</v>
      </c>
      <c r="I302" s="51">
        <v>40.14</v>
      </c>
      <c r="J302" s="52">
        <v>0</v>
      </c>
      <c r="K302" s="52">
        <v>28699.999999919997</v>
      </c>
      <c r="L302" s="52">
        <v>153349.9999992</v>
      </c>
      <c r="M302" s="52">
        <v>36199.99999992</v>
      </c>
      <c r="N302" s="29">
        <f t="shared" si="11"/>
        <v>218249.99999903998</v>
      </c>
      <c r="O302" s="15">
        <f t="shared" si="12"/>
        <v>0</v>
      </c>
      <c r="P302" s="15">
        <f t="shared" si="12"/>
        <v>13.1500572737898</v>
      </c>
      <c r="Q302" s="15">
        <f t="shared" si="12"/>
        <v>70.26345933556681</v>
      </c>
      <c r="R302" s="15">
        <f t="shared" si="12"/>
        <v>16.586483390643405</v>
      </c>
      <c r="S302" s="29">
        <v>8761.72972</v>
      </c>
    </row>
    <row r="303" spans="1:19" ht="12" customHeight="1">
      <c r="A303" s="134"/>
      <c r="B303" s="135"/>
      <c r="C303" s="11" t="s">
        <v>40</v>
      </c>
      <c r="D303" s="50" t="s">
        <v>41</v>
      </c>
      <c r="E303" s="137"/>
      <c r="F303" s="134"/>
      <c r="G303" s="134"/>
      <c r="H303" s="51">
        <v>40.14</v>
      </c>
      <c r="I303" s="51">
        <v>40.14</v>
      </c>
      <c r="J303" s="52">
        <v>0</v>
      </c>
      <c r="K303" s="52">
        <v>28699.999999919997</v>
      </c>
      <c r="L303" s="52">
        <v>153349.9999992</v>
      </c>
      <c r="M303" s="52">
        <v>36199.99999992</v>
      </c>
      <c r="N303" s="29">
        <f t="shared" si="11"/>
        <v>218249.99999903998</v>
      </c>
      <c r="O303" s="15">
        <f t="shared" si="12"/>
        <v>0</v>
      </c>
      <c r="P303" s="15">
        <f t="shared" si="12"/>
        <v>13.1500572737898</v>
      </c>
      <c r="Q303" s="15">
        <f t="shared" si="12"/>
        <v>70.26345933556681</v>
      </c>
      <c r="R303" s="15">
        <f t="shared" si="12"/>
        <v>16.586483390643405</v>
      </c>
      <c r="S303" s="29">
        <v>8761.72972</v>
      </c>
    </row>
    <row r="304" spans="1:19" s="54" customFormat="1" ht="12" customHeight="1">
      <c r="A304" s="116">
        <v>67</v>
      </c>
      <c r="B304" s="130" t="s">
        <v>1092</v>
      </c>
      <c r="C304" s="18" t="s">
        <v>43</v>
      </c>
      <c r="D304" s="48"/>
      <c r="E304" s="131"/>
      <c r="F304" s="56"/>
      <c r="G304" s="56"/>
      <c r="H304" s="49"/>
      <c r="I304" s="49"/>
      <c r="J304" s="24"/>
      <c r="K304" s="24"/>
      <c r="L304" s="24"/>
      <c r="M304" s="24"/>
      <c r="N304" s="24"/>
      <c r="O304" s="30"/>
      <c r="P304" s="30"/>
      <c r="Q304" s="30"/>
      <c r="R304" s="30"/>
      <c r="S304" s="24"/>
    </row>
    <row r="305" spans="1:19" s="54" customFormat="1" ht="12" customHeight="1">
      <c r="A305" s="117"/>
      <c r="B305" s="130"/>
      <c r="C305" s="18" t="s">
        <v>44</v>
      </c>
      <c r="D305" s="48"/>
      <c r="E305" s="132"/>
      <c r="F305" s="56"/>
      <c r="G305" s="56"/>
      <c r="H305" s="49"/>
      <c r="I305" s="49"/>
      <c r="J305" s="24"/>
      <c r="K305" s="24"/>
      <c r="L305" s="24"/>
      <c r="M305" s="24"/>
      <c r="N305" s="24"/>
      <c r="O305" s="30"/>
      <c r="P305" s="30"/>
      <c r="Q305" s="30"/>
      <c r="R305" s="30"/>
      <c r="S305" s="24"/>
    </row>
    <row r="306" spans="1:19" ht="12" customHeight="1">
      <c r="A306" s="133" t="s">
        <v>326</v>
      </c>
      <c r="B306" s="135" t="s">
        <v>280</v>
      </c>
      <c r="C306" s="11" t="s">
        <v>37</v>
      </c>
      <c r="D306" s="50" t="s">
        <v>38</v>
      </c>
      <c r="E306" s="136" t="s">
        <v>39</v>
      </c>
      <c r="F306" s="134" t="s">
        <v>854</v>
      </c>
      <c r="G306" s="134" t="s">
        <v>19</v>
      </c>
      <c r="H306" s="51">
        <v>58.64</v>
      </c>
      <c r="I306" s="51">
        <v>58.64</v>
      </c>
      <c r="J306" s="52">
        <v>0</v>
      </c>
      <c r="K306" s="52">
        <v>240</v>
      </c>
      <c r="L306" s="52">
        <v>6015.999999996001</v>
      </c>
      <c r="M306" s="52">
        <v>0</v>
      </c>
      <c r="N306" s="29">
        <f t="shared" si="11"/>
        <v>6255.999999996001</v>
      </c>
      <c r="O306" s="15">
        <f t="shared" si="12"/>
        <v>0</v>
      </c>
      <c r="P306" s="15">
        <f t="shared" si="12"/>
        <v>3.8363171355523242</v>
      </c>
      <c r="Q306" s="15">
        <f t="shared" si="12"/>
        <v>96.16368286444768</v>
      </c>
      <c r="R306" s="15">
        <f t="shared" si="12"/>
        <v>0</v>
      </c>
      <c r="S306" s="29">
        <v>391.3162785</v>
      </c>
    </row>
    <row r="307" spans="1:19" ht="12" customHeight="1">
      <c r="A307" s="134"/>
      <c r="B307" s="135"/>
      <c r="C307" s="11" t="s">
        <v>40</v>
      </c>
      <c r="D307" s="50" t="s">
        <v>41</v>
      </c>
      <c r="E307" s="137"/>
      <c r="F307" s="134"/>
      <c r="G307" s="134"/>
      <c r="H307" s="51">
        <v>67.38</v>
      </c>
      <c r="I307" s="51">
        <v>67.38</v>
      </c>
      <c r="J307" s="52">
        <v>0</v>
      </c>
      <c r="K307" s="52">
        <v>240</v>
      </c>
      <c r="L307" s="52">
        <v>6015.999999996001</v>
      </c>
      <c r="M307" s="52">
        <v>0</v>
      </c>
      <c r="N307" s="29">
        <f t="shared" si="11"/>
        <v>6255.999999996001</v>
      </c>
      <c r="O307" s="15">
        <f t="shared" si="12"/>
        <v>0</v>
      </c>
      <c r="P307" s="15">
        <f t="shared" si="12"/>
        <v>3.8363171355523242</v>
      </c>
      <c r="Q307" s="15">
        <f t="shared" si="12"/>
        <v>96.16368286444768</v>
      </c>
      <c r="R307" s="15">
        <f t="shared" si="12"/>
        <v>0</v>
      </c>
      <c r="S307" s="29">
        <v>391.3162785</v>
      </c>
    </row>
    <row r="308" spans="1:19" s="54" customFormat="1" ht="12" customHeight="1">
      <c r="A308" s="116">
        <v>68</v>
      </c>
      <c r="B308" s="130" t="s">
        <v>278</v>
      </c>
      <c r="C308" s="18" t="s">
        <v>43</v>
      </c>
      <c r="D308" s="48"/>
      <c r="E308" s="131"/>
      <c r="F308" s="56"/>
      <c r="G308" s="56"/>
      <c r="H308" s="49"/>
      <c r="I308" s="49"/>
      <c r="J308" s="24"/>
      <c r="K308" s="24"/>
      <c r="L308" s="24"/>
      <c r="M308" s="24"/>
      <c r="N308" s="24"/>
      <c r="O308" s="30"/>
      <c r="P308" s="30"/>
      <c r="Q308" s="30"/>
      <c r="R308" s="30"/>
      <c r="S308" s="24"/>
    </row>
    <row r="309" spans="1:19" s="54" customFormat="1" ht="12" customHeight="1">
      <c r="A309" s="117"/>
      <c r="B309" s="130"/>
      <c r="C309" s="18" t="s">
        <v>44</v>
      </c>
      <c r="D309" s="48"/>
      <c r="E309" s="132"/>
      <c r="F309" s="56"/>
      <c r="G309" s="56"/>
      <c r="H309" s="49"/>
      <c r="I309" s="49"/>
      <c r="J309" s="24"/>
      <c r="K309" s="24"/>
      <c r="L309" s="24"/>
      <c r="M309" s="24"/>
      <c r="N309" s="24"/>
      <c r="O309" s="30"/>
      <c r="P309" s="30"/>
      <c r="Q309" s="30"/>
      <c r="R309" s="30"/>
      <c r="S309" s="24"/>
    </row>
    <row r="310" spans="1:19" ht="12" customHeight="1">
      <c r="A310" s="133" t="s">
        <v>329</v>
      </c>
      <c r="B310" s="135" t="s">
        <v>280</v>
      </c>
      <c r="C310" s="11" t="s">
        <v>37</v>
      </c>
      <c r="D310" s="50" t="s">
        <v>38</v>
      </c>
      <c r="E310" s="136" t="s">
        <v>39</v>
      </c>
      <c r="F310" s="138">
        <v>41710</v>
      </c>
      <c r="G310" s="134" t="s">
        <v>855</v>
      </c>
      <c r="H310" s="51">
        <v>50.3</v>
      </c>
      <c r="I310" s="51">
        <v>50.3</v>
      </c>
      <c r="J310" s="52">
        <v>0</v>
      </c>
      <c r="K310" s="52">
        <v>999.9999999996003</v>
      </c>
      <c r="L310" s="52">
        <v>10399.999999992002</v>
      </c>
      <c r="M310" s="52">
        <v>99.99999999996002</v>
      </c>
      <c r="N310" s="29">
        <f t="shared" si="11"/>
        <v>11499.999999991562</v>
      </c>
      <c r="O310" s="15">
        <f t="shared" si="12"/>
        <v>0</v>
      </c>
      <c r="P310" s="15">
        <f t="shared" si="12"/>
        <v>8.695652173915947</v>
      </c>
      <c r="Q310" s="15">
        <f t="shared" si="12"/>
        <v>90.43478260869247</v>
      </c>
      <c r="R310" s="15">
        <f t="shared" si="12"/>
        <v>0.8695652173915948</v>
      </c>
      <c r="S310" s="29">
        <v>611.1924932</v>
      </c>
    </row>
    <row r="311" spans="1:19" ht="12" customHeight="1">
      <c r="A311" s="134"/>
      <c r="B311" s="135"/>
      <c r="C311" s="11" t="s">
        <v>40</v>
      </c>
      <c r="D311" s="50" t="s">
        <v>41</v>
      </c>
      <c r="E311" s="137"/>
      <c r="F311" s="134"/>
      <c r="G311" s="134"/>
      <c r="H311" s="51">
        <v>54.4</v>
      </c>
      <c r="I311" s="51">
        <v>54.4</v>
      </c>
      <c r="J311" s="52">
        <v>0</v>
      </c>
      <c r="K311" s="52">
        <v>999.9999999996003</v>
      </c>
      <c r="L311" s="52">
        <v>10399.999999992002</v>
      </c>
      <c r="M311" s="52">
        <v>99.99999999996002</v>
      </c>
      <c r="N311" s="29">
        <f t="shared" si="11"/>
        <v>11499.999999991562</v>
      </c>
      <c r="O311" s="15">
        <f t="shared" si="12"/>
        <v>0</v>
      </c>
      <c r="P311" s="15">
        <f t="shared" si="12"/>
        <v>8.695652173915947</v>
      </c>
      <c r="Q311" s="15">
        <f t="shared" si="12"/>
        <v>90.43478260869247</v>
      </c>
      <c r="R311" s="15">
        <f t="shared" si="12"/>
        <v>0.8695652173915948</v>
      </c>
      <c r="S311" s="29">
        <v>611.1924932</v>
      </c>
    </row>
    <row r="312" spans="1:19" s="54" customFormat="1" ht="12" customHeight="1">
      <c r="A312" s="116">
        <v>69</v>
      </c>
      <c r="B312" s="130" t="s">
        <v>283</v>
      </c>
      <c r="C312" s="18" t="s">
        <v>43</v>
      </c>
      <c r="D312" s="48"/>
      <c r="E312" s="131"/>
      <c r="F312" s="56"/>
      <c r="G312" s="56"/>
      <c r="H312" s="49"/>
      <c r="I312" s="49"/>
      <c r="J312" s="24"/>
      <c r="K312" s="24"/>
      <c r="L312" s="24"/>
      <c r="M312" s="24"/>
      <c r="N312" s="24"/>
      <c r="O312" s="30"/>
      <c r="P312" s="30"/>
      <c r="Q312" s="30"/>
      <c r="R312" s="30"/>
      <c r="S312" s="24"/>
    </row>
    <row r="313" spans="1:19" s="54" customFormat="1" ht="12" customHeight="1">
      <c r="A313" s="117"/>
      <c r="B313" s="130"/>
      <c r="C313" s="18" t="s">
        <v>44</v>
      </c>
      <c r="D313" s="48"/>
      <c r="E313" s="132"/>
      <c r="F313" s="56"/>
      <c r="G313" s="56"/>
      <c r="H313" s="49"/>
      <c r="I313" s="49"/>
      <c r="J313" s="24"/>
      <c r="K313" s="24"/>
      <c r="L313" s="24"/>
      <c r="M313" s="24"/>
      <c r="N313" s="24"/>
      <c r="O313" s="30"/>
      <c r="P313" s="30"/>
      <c r="Q313" s="30"/>
      <c r="R313" s="30"/>
      <c r="S313" s="24"/>
    </row>
    <row r="314" spans="1:19" ht="12" customHeight="1">
      <c r="A314" s="133" t="s">
        <v>334</v>
      </c>
      <c r="B314" s="135" t="s">
        <v>856</v>
      </c>
      <c r="C314" s="11" t="s">
        <v>37</v>
      </c>
      <c r="D314" s="50" t="s">
        <v>38</v>
      </c>
      <c r="E314" s="136" t="s">
        <v>39</v>
      </c>
      <c r="F314" s="138">
        <v>41376</v>
      </c>
      <c r="G314" s="134" t="s">
        <v>857</v>
      </c>
      <c r="H314" s="51">
        <v>58.64</v>
      </c>
      <c r="I314" s="51">
        <v>58.64</v>
      </c>
      <c r="J314" s="52">
        <v>0</v>
      </c>
      <c r="K314" s="52">
        <v>1932.9999999959998</v>
      </c>
      <c r="L314" s="52">
        <v>23061</v>
      </c>
      <c r="M314" s="52">
        <v>756</v>
      </c>
      <c r="N314" s="29">
        <f t="shared" si="11"/>
        <v>25749.999999996</v>
      </c>
      <c r="O314" s="15">
        <f aca="true" t="shared" si="13" ref="O314:R373">J314/$N314*100</f>
        <v>0</v>
      </c>
      <c r="P314" s="15">
        <f t="shared" si="13"/>
        <v>7.506796116490485</v>
      </c>
      <c r="Q314" s="15">
        <f t="shared" si="13"/>
        <v>89.55728155341197</v>
      </c>
      <c r="R314" s="15">
        <f t="shared" si="13"/>
        <v>2.9359223300975437</v>
      </c>
      <c r="S314" s="29">
        <v>1456.8784226954199</v>
      </c>
    </row>
    <row r="315" spans="1:19" ht="12" customHeight="1">
      <c r="A315" s="134"/>
      <c r="B315" s="135"/>
      <c r="C315" s="11" t="s">
        <v>40</v>
      </c>
      <c r="D315" s="50" t="s">
        <v>41</v>
      </c>
      <c r="E315" s="137"/>
      <c r="F315" s="134"/>
      <c r="G315" s="134"/>
      <c r="H315" s="51">
        <v>58.64</v>
      </c>
      <c r="I315" s="51">
        <v>58.64</v>
      </c>
      <c r="J315" s="52">
        <v>0</v>
      </c>
      <c r="K315" s="52">
        <v>1932.9999999959998</v>
      </c>
      <c r="L315" s="52">
        <v>23061</v>
      </c>
      <c r="M315" s="52">
        <v>756</v>
      </c>
      <c r="N315" s="29">
        <f t="shared" si="11"/>
        <v>25749.999999996</v>
      </c>
      <c r="O315" s="15">
        <f t="shared" si="13"/>
        <v>0</v>
      </c>
      <c r="P315" s="15">
        <f t="shared" si="13"/>
        <v>7.506796116490485</v>
      </c>
      <c r="Q315" s="15">
        <f t="shared" si="13"/>
        <v>89.55728155341197</v>
      </c>
      <c r="R315" s="15">
        <f t="shared" si="13"/>
        <v>2.9359223300975437</v>
      </c>
      <c r="S315" s="29">
        <v>1456.8784226954199</v>
      </c>
    </row>
    <row r="316" spans="1:19" ht="12" customHeight="1">
      <c r="A316" s="133" t="s">
        <v>858</v>
      </c>
      <c r="B316" s="135" t="s">
        <v>280</v>
      </c>
      <c r="C316" s="11" t="s">
        <v>37</v>
      </c>
      <c r="D316" s="50" t="s">
        <v>38</v>
      </c>
      <c r="E316" s="136" t="s">
        <v>39</v>
      </c>
      <c r="F316" s="138">
        <v>41710</v>
      </c>
      <c r="G316" s="134" t="s">
        <v>855</v>
      </c>
      <c r="H316" s="51">
        <v>50.3</v>
      </c>
      <c r="I316" s="51">
        <v>50.3</v>
      </c>
      <c r="J316" s="52">
        <v>0</v>
      </c>
      <c r="K316" s="52">
        <v>1099.9999999991999</v>
      </c>
      <c r="L316" s="52">
        <v>4599.999999996001</v>
      </c>
      <c r="M316" s="52">
        <v>0</v>
      </c>
      <c r="N316" s="29">
        <f t="shared" si="11"/>
        <v>5699.999999995201</v>
      </c>
      <c r="O316" s="15">
        <f t="shared" si="13"/>
        <v>0</v>
      </c>
      <c r="P316" s="15">
        <f t="shared" si="13"/>
        <v>19.2982456140373</v>
      </c>
      <c r="Q316" s="15">
        <f t="shared" si="13"/>
        <v>80.70175438596272</v>
      </c>
      <c r="R316" s="15">
        <f t="shared" si="13"/>
        <v>0</v>
      </c>
      <c r="S316" s="29">
        <v>310.775844</v>
      </c>
    </row>
    <row r="317" spans="1:19" ht="12" customHeight="1">
      <c r="A317" s="134"/>
      <c r="B317" s="135"/>
      <c r="C317" s="11" t="s">
        <v>40</v>
      </c>
      <c r="D317" s="50" t="s">
        <v>41</v>
      </c>
      <c r="E317" s="137"/>
      <c r="F317" s="134"/>
      <c r="G317" s="134"/>
      <c r="H317" s="51">
        <v>54.4</v>
      </c>
      <c r="I317" s="51">
        <v>54.4</v>
      </c>
      <c r="J317" s="52">
        <v>0</v>
      </c>
      <c r="K317" s="52">
        <v>1099.9999999991999</v>
      </c>
      <c r="L317" s="52">
        <v>4599.999999996001</v>
      </c>
      <c r="M317" s="52">
        <v>0</v>
      </c>
      <c r="N317" s="29">
        <f t="shared" si="11"/>
        <v>5699.999999995201</v>
      </c>
      <c r="O317" s="15">
        <f t="shared" si="13"/>
        <v>0</v>
      </c>
      <c r="P317" s="15">
        <f t="shared" si="13"/>
        <v>19.2982456140373</v>
      </c>
      <c r="Q317" s="15">
        <f t="shared" si="13"/>
        <v>80.70175438596272</v>
      </c>
      <c r="R317" s="15">
        <f t="shared" si="13"/>
        <v>0</v>
      </c>
      <c r="S317" s="29">
        <v>310.775844</v>
      </c>
    </row>
    <row r="318" spans="1:19" s="54" customFormat="1" ht="12" customHeight="1">
      <c r="A318" s="116">
        <v>70</v>
      </c>
      <c r="B318" s="130" t="s">
        <v>285</v>
      </c>
      <c r="C318" s="18" t="s">
        <v>43</v>
      </c>
      <c r="D318" s="48"/>
      <c r="E318" s="131"/>
      <c r="F318" s="56"/>
      <c r="G318" s="56"/>
      <c r="H318" s="49"/>
      <c r="I318" s="49"/>
      <c r="J318" s="24"/>
      <c r="K318" s="24"/>
      <c r="L318" s="24"/>
      <c r="M318" s="24"/>
      <c r="N318" s="24"/>
      <c r="O318" s="30"/>
      <c r="P318" s="30"/>
      <c r="Q318" s="30"/>
      <c r="R318" s="30"/>
      <c r="S318" s="24"/>
    </row>
    <row r="319" spans="1:19" s="54" customFormat="1" ht="12" customHeight="1">
      <c r="A319" s="117"/>
      <c r="B319" s="130"/>
      <c r="C319" s="18" t="s">
        <v>44</v>
      </c>
      <c r="D319" s="48"/>
      <c r="E319" s="132"/>
      <c r="F319" s="56"/>
      <c r="G319" s="56"/>
      <c r="H319" s="49"/>
      <c r="I319" s="49"/>
      <c r="J319" s="24"/>
      <c r="K319" s="24"/>
      <c r="L319" s="24"/>
      <c r="M319" s="24"/>
      <c r="N319" s="24"/>
      <c r="O319" s="30"/>
      <c r="P319" s="30"/>
      <c r="Q319" s="30"/>
      <c r="R319" s="30"/>
      <c r="S319" s="24"/>
    </row>
    <row r="320" spans="1:19" ht="12" customHeight="1">
      <c r="A320" s="133" t="s">
        <v>336</v>
      </c>
      <c r="B320" s="135" t="s">
        <v>280</v>
      </c>
      <c r="C320" s="11" t="s">
        <v>37</v>
      </c>
      <c r="D320" s="50" t="s">
        <v>38</v>
      </c>
      <c r="E320" s="136" t="s">
        <v>39</v>
      </c>
      <c r="F320" s="138">
        <v>41710</v>
      </c>
      <c r="G320" s="134" t="s">
        <v>855</v>
      </c>
      <c r="H320" s="51">
        <v>50.3</v>
      </c>
      <c r="I320" s="51">
        <v>50.3</v>
      </c>
      <c r="J320" s="52">
        <v>0</v>
      </c>
      <c r="K320" s="52">
        <v>1200</v>
      </c>
      <c r="L320" s="52">
        <v>30799.999999919997</v>
      </c>
      <c r="M320" s="52">
        <v>799.9999999999203</v>
      </c>
      <c r="N320" s="29">
        <f aca="true" t="shared" si="14" ref="N320:N383">SUM(J320:M320)</f>
        <v>32799.99999991992</v>
      </c>
      <c r="O320" s="15">
        <f t="shared" si="13"/>
        <v>0</v>
      </c>
      <c r="P320" s="15">
        <f t="shared" si="13"/>
        <v>3.6585365853747858</v>
      </c>
      <c r="Q320" s="15">
        <f t="shared" si="13"/>
        <v>93.9024390243756</v>
      </c>
      <c r="R320" s="15">
        <f t="shared" si="13"/>
        <v>2.4390243902496143</v>
      </c>
      <c r="S320" s="29">
        <v>1719.6263367999998</v>
      </c>
    </row>
    <row r="321" spans="1:19" ht="12" customHeight="1">
      <c r="A321" s="134"/>
      <c r="B321" s="135"/>
      <c r="C321" s="11" t="s">
        <v>40</v>
      </c>
      <c r="D321" s="50" t="s">
        <v>41</v>
      </c>
      <c r="E321" s="137"/>
      <c r="F321" s="134"/>
      <c r="G321" s="134"/>
      <c r="H321" s="51">
        <v>54.4</v>
      </c>
      <c r="I321" s="51">
        <v>54.4</v>
      </c>
      <c r="J321" s="52">
        <v>0</v>
      </c>
      <c r="K321" s="52">
        <v>1200</v>
      </c>
      <c r="L321" s="52">
        <v>30799.999999919997</v>
      </c>
      <c r="M321" s="52">
        <v>799.9999999999203</v>
      </c>
      <c r="N321" s="29">
        <f t="shared" si="14"/>
        <v>32799.99999991992</v>
      </c>
      <c r="O321" s="15">
        <f t="shared" si="13"/>
        <v>0</v>
      </c>
      <c r="P321" s="15">
        <f t="shared" si="13"/>
        <v>3.6585365853747858</v>
      </c>
      <c r="Q321" s="15">
        <f t="shared" si="13"/>
        <v>93.9024390243756</v>
      </c>
      <c r="R321" s="15">
        <f t="shared" si="13"/>
        <v>2.4390243902496143</v>
      </c>
      <c r="S321" s="29">
        <v>1719.6263367999998</v>
      </c>
    </row>
    <row r="322" spans="1:19" s="54" customFormat="1" ht="12" customHeight="1">
      <c r="A322" s="116">
        <v>71</v>
      </c>
      <c r="B322" s="130" t="s">
        <v>287</v>
      </c>
      <c r="C322" s="18" t="s">
        <v>43</v>
      </c>
      <c r="D322" s="48"/>
      <c r="E322" s="131"/>
      <c r="F322" s="56"/>
      <c r="G322" s="56"/>
      <c r="H322" s="49"/>
      <c r="I322" s="49"/>
      <c r="J322" s="24"/>
      <c r="K322" s="24"/>
      <c r="L322" s="24"/>
      <c r="M322" s="24"/>
      <c r="N322" s="24"/>
      <c r="O322" s="30"/>
      <c r="P322" s="30"/>
      <c r="Q322" s="30"/>
      <c r="R322" s="30"/>
      <c r="S322" s="24"/>
    </row>
    <row r="323" spans="1:19" s="54" customFormat="1" ht="12" customHeight="1">
      <c r="A323" s="117"/>
      <c r="B323" s="130"/>
      <c r="C323" s="18" t="s">
        <v>44</v>
      </c>
      <c r="D323" s="48"/>
      <c r="E323" s="132"/>
      <c r="F323" s="56"/>
      <c r="G323" s="56"/>
      <c r="H323" s="49"/>
      <c r="I323" s="49"/>
      <c r="J323" s="24"/>
      <c r="K323" s="24"/>
      <c r="L323" s="24"/>
      <c r="M323" s="24"/>
      <c r="N323" s="24"/>
      <c r="O323" s="30"/>
      <c r="P323" s="30"/>
      <c r="Q323" s="30"/>
      <c r="R323" s="30"/>
      <c r="S323" s="24"/>
    </row>
    <row r="324" spans="1:19" ht="12" customHeight="1">
      <c r="A324" s="133" t="s">
        <v>338</v>
      </c>
      <c r="B324" s="135" t="s">
        <v>280</v>
      </c>
      <c r="C324" s="11" t="s">
        <v>37</v>
      </c>
      <c r="D324" s="50" t="s">
        <v>38</v>
      </c>
      <c r="E324" s="136" t="s">
        <v>39</v>
      </c>
      <c r="F324" s="134" t="s">
        <v>854</v>
      </c>
      <c r="G324" s="134" t="s">
        <v>19</v>
      </c>
      <c r="H324" s="51">
        <v>58.64</v>
      </c>
      <c r="I324" s="51">
        <v>58.64</v>
      </c>
      <c r="J324" s="52">
        <v>0</v>
      </c>
      <c r="K324" s="52">
        <v>240</v>
      </c>
      <c r="L324" s="52">
        <v>7113.999999996001</v>
      </c>
      <c r="M324" s="52">
        <v>189.99999999960002</v>
      </c>
      <c r="N324" s="29">
        <f t="shared" si="14"/>
        <v>7543.999999995601</v>
      </c>
      <c r="O324" s="15">
        <f t="shared" si="13"/>
        <v>0</v>
      </c>
      <c r="P324" s="15">
        <f t="shared" si="13"/>
        <v>3.181336161189554</v>
      </c>
      <c r="Q324" s="15">
        <f t="shared" si="13"/>
        <v>94.30010604454068</v>
      </c>
      <c r="R324" s="15">
        <f t="shared" si="13"/>
        <v>2.5185577942697615</v>
      </c>
      <c r="S324" s="29">
        <v>478.1568715</v>
      </c>
    </row>
    <row r="325" spans="1:19" ht="12" customHeight="1">
      <c r="A325" s="134"/>
      <c r="B325" s="135"/>
      <c r="C325" s="11" t="s">
        <v>40</v>
      </c>
      <c r="D325" s="50" t="s">
        <v>41</v>
      </c>
      <c r="E325" s="137"/>
      <c r="F325" s="134"/>
      <c r="G325" s="134"/>
      <c r="H325" s="51">
        <v>67.38</v>
      </c>
      <c r="I325" s="51">
        <v>67.38</v>
      </c>
      <c r="J325" s="52">
        <v>0</v>
      </c>
      <c r="K325" s="52">
        <v>240</v>
      </c>
      <c r="L325" s="52">
        <v>7113.999999996001</v>
      </c>
      <c r="M325" s="52">
        <v>189.99999999960002</v>
      </c>
      <c r="N325" s="29">
        <f t="shared" si="14"/>
        <v>7543.999999995601</v>
      </c>
      <c r="O325" s="15">
        <f t="shared" si="13"/>
        <v>0</v>
      </c>
      <c r="P325" s="15">
        <f t="shared" si="13"/>
        <v>3.181336161189554</v>
      </c>
      <c r="Q325" s="15">
        <f t="shared" si="13"/>
        <v>94.30010604454068</v>
      </c>
      <c r="R325" s="15">
        <f t="shared" si="13"/>
        <v>2.5185577942697615</v>
      </c>
      <c r="S325" s="29">
        <v>478.1568715</v>
      </c>
    </row>
    <row r="326" spans="1:19" ht="12" customHeight="1">
      <c r="A326" s="133" t="s">
        <v>859</v>
      </c>
      <c r="B326" s="135" t="s">
        <v>280</v>
      </c>
      <c r="C326" s="11" t="s">
        <v>37</v>
      </c>
      <c r="D326" s="50" t="s">
        <v>38</v>
      </c>
      <c r="E326" s="136" t="s">
        <v>39</v>
      </c>
      <c r="F326" s="138">
        <v>41710</v>
      </c>
      <c r="G326" s="134" t="s">
        <v>855</v>
      </c>
      <c r="H326" s="51">
        <v>50.3</v>
      </c>
      <c r="I326" s="51">
        <v>50.3</v>
      </c>
      <c r="J326" s="52">
        <v>0</v>
      </c>
      <c r="K326" s="52">
        <v>8299.999999992002</v>
      </c>
      <c r="L326" s="52">
        <v>103200</v>
      </c>
      <c r="M326" s="52">
        <v>8299.999999992002</v>
      </c>
      <c r="N326" s="29">
        <f t="shared" si="14"/>
        <v>119799.999999984</v>
      </c>
      <c r="O326" s="15">
        <f t="shared" si="13"/>
        <v>0</v>
      </c>
      <c r="P326" s="15">
        <f t="shared" si="13"/>
        <v>6.92821368947672</v>
      </c>
      <c r="Q326" s="15">
        <f t="shared" si="13"/>
        <v>86.14357262104657</v>
      </c>
      <c r="R326" s="15">
        <f t="shared" si="13"/>
        <v>6.92821368947672</v>
      </c>
      <c r="S326" s="29">
        <v>6236.260069600001</v>
      </c>
    </row>
    <row r="327" spans="1:19" ht="12" customHeight="1">
      <c r="A327" s="134"/>
      <c r="B327" s="135"/>
      <c r="C327" s="11" t="s">
        <v>40</v>
      </c>
      <c r="D327" s="50" t="s">
        <v>41</v>
      </c>
      <c r="E327" s="137"/>
      <c r="F327" s="134"/>
      <c r="G327" s="134"/>
      <c r="H327" s="51">
        <v>54.4</v>
      </c>
      <c r="I327" s="51">
        <v>54.4</v>
      </c>
      <c r="J327" s="52">
        <v>0</v>
      </c>
      <c r="K327" s="52">
        <v>8299.999999992002</v>
      </c>
      <c r="L327" s="52">
        <v>103200</v>
      </c>
      <c r="M327" s="52">
        <v>8299.999999992002</v>
      </c>
      <c r="N327" s="29">
        <f t="shared" si="14"/>
        <v>119799.999999984</v>
      </c>
      <c r="O327" s="15">
        <f t="shared" si="13"/>
        <v>0</v>
      </c>
      <c r="P327" s="15">
        <f t="shared" si="13"/>
        <v>6.92821368947672</v>
      </c>
      <c r="Q327" s="15">
        <f t="shared" si="13"/>
        <v>86.14357262104657</v>
      </c>
      <c r="R327" s="15">
        <f t="shared" si="13"/>
        <v>6.92821368947672</v>
      </c>
      <c r="S327" s="29">
        <v>6236.260069600001</v>
      </c>
    </row>
    <row r="328" spans="1:19" s="54" customFormat="1" ht="12" customHeight="1">
      <c r="A328" s="116">
        <v>72</v>
      </c>
      <c r="B328" s="130" t="s">
        <v>294</v>
      </c>
      <c r="C328" s="18" t="s">
        <v>43</v>
      </c>
      <c r="D328" s="48"/>
      <c r="E328" s="131"/>
      <c r="F328" s="56"/>
      <c r="G328" s="56"/>
      <c r="H328" s="49"/>
      <c r="I328" s="49"/>
      <c r="J328" s="24"/>
      <c r="K328" s="24"/>
      <c r="L328" s="24"/>
      <c r="M328" s="24"/>
      <c r="N328" s="24"/>
      <c r="O328" s="30"/>
      <c r="P328" s="30"/>
      <c r="Q328" s="30"/>
      <c r="R328" s="30"/>
      <c r="S328" s="24"/>
    </row>
    <row r="329" spans="1:19" s="54" customFormat="1" ht="12" customHeight="1">
      <c r="A329" s="117"/>
      <c r="B329" s="130"/>
      <c r="C329" s="18" t="s">
        <v>44</v>
      </c>
      <c r="D329" s="48"/>
      <c r="E329" s="132"/>
      <c r="F329" s="56"/>
      <c r="G329" s="56"/>
      <c r="H329" s="49"/>
      <c r="I329" s="49"/>
      <c r="J329" s="24"/>
      <c r="K329" s="24"/>
      <c r="L329" s="24"/>
      <c r="M329" s="24"/>
      <c r="N329" s="24"/>
      <c r="O329" s="30"/>
      <c r="P329" s="30"/>
      <c r="Q329" s="30"/>
      <c r="R329" s="30"/>
      <c r="S329" s="24"/>
    </row>
    <row r="330" spans="1:19" ht="12" customHeight="1">
      <c r="A330" s="133" t="s">
        <v>340</v>
      </c>
      <c r="B330" s="135" t="s">
        <v>280</v>
      </c>
      <c r="C330" s="11" t="s">
        <v>37</v>
      </c>
      <c r="D330" s="50" t="s">
        <v>38</v>
      </c>
      <c r="E330" s="136" t="s">
        <v>39</v>
      </c>
      <c r="F330" s="138">
        <v>41710</v>
      </c>
      <c r="G330" s="134" t="s">
        <v>855</v>
      </c>
      <c r="H330" s="51">
        <v>50.3</v>
      </c>
      <c r="I330" s="51">
        <v>50.3</v>
      </c>
      <c r="J330" s="52">
        <v>0</v>
      </c>
      <c r="K330" s="52">
        <v>499.99999999920004</v>
      </c>
      <c r="L330" s="52">
        <v>2799.9999999960005</v>
      </c>
      <c r="M330" s="52">
        <v>0</v>
      </c>
      <c r="N330" s="29">
        <f t="shared" si="14"/>
        <v>3299.9999999952006</v>
      </c>
      <c r="O330" s="15">
        <f t="shared" si="13"/>
        <v>0</v>
      </c>
      <c r="P330" s="15">
        <f t="shared" si="13"/>
        <v>15.151515151512946</v>
      </c>
      <c r="Q330" s="15">
        <f t="shared" si="13"/>
        <v>84.84848484848705</v>
      </c>
      <c r="R330" s="15">
        <f t="shared" si="13"/>
        <v>0</v>
      </c>
      <c r="S330" s="29">
        <v>176.1063116</v>
      </c>
    </row>
    <row r="331" spans="1:19" ht="12" customHeight="1">
      <c r="A331" s="134"/>
      <c r="B331" s="135"/>
      <c r="C331" s="11" t="s">
        <v>40</v>
      </c>
      <c r="D331" s="50" t="s">
        <v>41</v>
      </c>
      <c r="E331" s="137"/>
      <c r="F331" s="134"/>
      <c r="G331" s="134"/>
      <c r="H331" s="51">
        <v>54.4</v>
      </c>
      <c r="I331" s="51">
        <v>54.4</v>
      </c>
      <c r="J331" s="52">
        <v>0</v>
      </c>
      <c r="K331" s="52">
        <v>499.99999999920004</v>
      </c>
      <c r="L331" s="52">
        <v>2799.9999999960005</v>
      </c>
      <c r="M331" s="52">
        <v>0</v>
      </c>
      <c r="N331" s="29">
        <f t="shared" si="14"/>
        <v>3299.9999999952006</v>
      </c>
      <c r="O331" s="15">
        <f t="shared" si="13"/>
        <v>0</v>
      </c>
      <c r="P331" s="15">
        <f t="shared" si="13"/>
        <v>15.151515151512946</v>
      </c>
      <c r="Q331" s="15">
        <f t="shared" si="13"/>
        <v>84.84848484848705</v>
      </c>
      <c r="R331" s="15">
        <f t="shared" si="13"/>
        <v>0</v>
      </c>
      <c r="S331" s="29">
        <v>176.1063116</v>
      </c>
    </row>
    <row r="332" spans="1:19" s="54" customFormat="1" ht="12" customHeight="1">
      <c r="A332" s="116">
        <v>73</v>
      </c>
      <c r="B332" s="130" t="s">
        <v>1093</v>
      </c>
      <c r="C332" s="18" t="s">
        <v>43</v>
      </c>
      <c r="D332" s="48"/>
      <c r="E332" s="131"/>
      <c r="F332" s="56"/>
      <c r="G332" s="56"/>
      <c r="H332" s="49"/>
      <c r="I332" s="49"/>
      <c r="J332" s="24"/>
      <c r="K332" s="24"/>
      <c r="L332" s="24"/>
      <c r="M332" s="24"/>
      <c r="N332" s="24"/>
      <c r="O332" s="30"/>
      <c r="P332" s="30"/>
      <c r="Q332" s="30"/>
      <c r="R332" s="30"/>
      <c r="S332" s="24"/>
    </row>
    <row r="333" spans="1:19" s="54" customFormat="1" ht="12" customHeight="1">
      <c r="A333" s="117"/>
      <c r="B333" s="130"/>
      <c r="C333" s="18" t="s">
        <v>44</v>
      </c>
      <c r="D333" s="48"/>
      <c r="E333" s="132"/>
      <c r="F333" s="56"/>
      <c r="G333" s="56"/>
      <c r="H333" s="49"/>
      <c r="I333" s="49"/>
      <c r="J333" s="24"/>
      <c r="K333" s="24"/>
      <c r="L333" s="24"/>
      <c r="M333" s="24"/>
      <c r="N333" s="24"/>
      <c r="O333" s="30"/>
      <c r="P333" s="30"/>
      <c r="Q333" s="30"/>
      <c r="R333" s="30"/>
      <c r="S333" s="24"/>
    </row>
    <row r="334" spans="1:19" ht="12" customHeight="1">
      <c r="A334" s="133" t="s">
        <v>352</v>
      </c>
      <c r="B334" s="135" t="s">
        <v>280</v>
      </c>
      <c r="C334" s="11" t="s">
        <v>37</v>
      </c>
      <c r="D334" s="50" t="s">
        <v>38</v>
      </c>
      <c r="E334" s="136" t="s">
        <v>39</v>
      </c>
      <c r="F334" s="138">
        <v>41710</v>
      </c>
      <c r="G334" s="134" t="s">
        <v>855</v>
      </c>
      <c r="H334" s="51">
        <v>50.3</v>
      </c>
      <c r="I334" s="51">
        <v>50.3</v>
      </c>
      <c r="J334" s="52">
        <v>0</v>
      </c>
      <c r="K334" s="52">
        <v>99.99999999996002</v>
      </c>
      <c r="L334" s="52">
        <v>5199.999999996001</v>
      </c>
      <c r="M334" s="52">
        <v>0</v>
      </c>
      <c r="N334" s="29">
        <f t="shared" si="14"/>
        <v>5299.999999995961</v>
      </c>
      <c r="O334" s="15">
        <f t="shared" si="13"/>
        <v>0</v>
      </c>
      <c r="P334" s="15">
        <f t="shared" si="13"/>
        <v>1.8867924528308724</v>
      </c>
      <c r="Q334" s="15">
        <f t="shared" si="13"/>
        <v>98.11320754716913</v>
      </c>
      <c r="R334" s="15">
        <f t="shared" si="13"/>
        <v>0</v>
      </c>
      <c r="S334" s="29">
        <v>279.6982596</v>
      </c>
    </row>
    <row r="335" spans="1:19" ht="12" customHeight="1">
      <c r="A335" s="134"/>
      <c r="B335" s="135"/>
      <c r="C335" s="11" t="s">
        <v>40</v>
      </c>
      <c r="D335" s="50" t="s">
        <v>41</v>
      </c>
      <c r="E335" s="137"/>
      <c r="F335" s="134"/>
      <c r="G335" s="134"/>
      <c r="H335" s="51">
        <v>54.4</v>
      </c>
      <c r="I335" s="51">
        <v>54.4</v>
      </c>
      <c r="J335" s="52">
        <v>0</v>
      </c>
      <c r="K335" s="52">
        <v>99.99999999996002</v>
      </c>
      <c r="L335" s="52">
        <v>5199.999999996001</v>
      </c>
      <c r="M335" s="52">
        <v>0</v>
      </c>
      <c r="N335" s="29">
        <f t="shared" si="14"/>
        <v>5299.999999995961</v>
      </c>
      <c r="O335" s="15">
        <f t="shared" si="13"/>
        <v>0</v>
      </c>
      <c r="P335" s="15">
        <f t="shared" si="13"/>
        <v>1.8867924528308724</v>
      </c>
      <c r="Q335" s="15">
        <f t="shared" si="13"/>
        <v>98.11320754716913</v>
      </c>
      <c r="R335" s="15">
        <f t="shared" si="13"/>
        <v>0</v>
      </c>
      <c r="S335" s="29">
        <v>279.6982596</v>
      </c>
    </row>
    <row r="336" spans="1:19" s="54" customFormat="1" ht="12" customHeight="1">
      <c r="A336" s="116">
        <v>74</v>
      </c>
      <c r="B336" s="130" t="s">
        <v>296</v>
      </c>
      <c r="C336" s="18" t="s">
        <v>43</v>
      </c>
      <c r="D336" s="48"/>
      <c r="E336" s="131"/>
      <c r="F336" s="56"/>
      <c r="G336" s="56"/>
      <c r="H336" s="49"/>
      <c r="I336" s="49"/>
      <c r="J336" s="24"/>
      <c r="K336" s="24"/>
      <c r="L336" s="24"/>
      <c r="M336" s="24"/>
      <c r="N336" s="24"/>
      <c r="O336" s="30"/>
      <c r="P336" s="30"/>
      <c r="Q336" s="30"/>
      <c r="R336" s="30"/>
      <c r="S336" s="24"/>
    </row>
    <row r="337" spans="1:19" s="54" customFormat="1" ht="12" customHeight="1">
      <c r="A337" s="117"/>
      <c r="B337" s="130"/>
      <c r="C337" s="18" t="s">
        <v>44</v>
      </c>
      <c r="D337" s="48"/>
      <c r="E337" s="132"/>
      <c r="F337" s="56"/>
      <c r="G337" s="56"/>
      <c r="H337" s="49"/>
      <c r="I337" s="49"/>
      <c r="J337" s="24"/>
      <c r="K337" s="24"/>
      <c r="L337" s="24"/>
      <c r="M337" s="24"/>
      <c r="N337" s="24"/>
      <c r="O337" s="30"/>
      <c r="P337" s="30"/>
      <c r="Q337" s="30"/>
      <c r="R337" s="30"/>
      <c r="S337" s="24"/>
    </row>
    <row r="338" spans="1:19" ht="12" customHeight="1">
      <c r="A338" s="133" t="s">
        <v>355</v>
      </c>
      <c r="B338" s="135" t="s">
        <v>280</v>
      </c>
      <c r="C338" s="11" t="s">
        <v>37</v>
      </c>
      <c r="D338" s="50" t="s">
        <v>38</v>
      </c>
      <c r="E338" s="136" t="s">
        <v>39</v>
      </c>
      <c r="F338" s="138">
        <v>41710</v>
      </c>
      <c r="G338" s="134" t="s">
        <v>855</v>
      </c>
      <c r="H338" s="51">
        <v>50.3</v>
      </c>
      <c r="I338" s="51">
        <v>50.3</v>
      </c>
      <c r="J338" s="52">
        <v>0</v>
      </c>
      <c r="K338" s="52">
        <v>1399.999999992</v>
      </c>
      <c r="L338" s="52">
        <v>12300</v>
      </c>
      <c r="M338" s="52">
        <v>199.99999999920007</v>
      </c>
      <c r="N338" s="29">
        <f t="shared" si="14"/>
        <v>13899.9999999912</v>
      </c>
      <c r="O338" s="15">
        <f t="shared" si="13"/>
        <v>0</v>
      </c>
      <c r="P338" s="15">
        <f t="shared" si="13"/>
        <v>10.071942445991988</v>
      </c>
      <c r="Q338" s="15">
        <f t="shared" si="13"/>
        <v>88.48920863314956</v>
      </c>
      <c r="R338" s="15">
        <f t="shared" si="13"/>
        <v>1.4388489208584654</v>
      </c>
      <c r="S338" s="29">
        <v>735.5028308000001</v>
      </c>
    </row>
    <row r="339" spans="1:19" ht="12" customHeight="1">
      <c r="A339" s="134"/>
      <c r="B339" s="135"/>
      <c r="C339" s="11" t="s">
        <v>40</v>
      </c>
      <c r="D339" s="50" t="s">
        <v>41</v>
      </c>
      <c r="E339" s="137"/>
      <c r="F339" s="134"/>
      <c r="G339" s="134"/>
      <c r="H339" s="51">
        <v>54.4</v>
      </c>
      <c r="I339" s="51">
        <v>54.4</v>
      </c>
      <c r="J339" s="52">
        <v>0</v>
      </c>
      <c r="K339" s="52">
        <v>1399.999999992</v>
      </c>
      <c r="L339" s="52">
        <v>12300</v>
      </c>
      <c r="M339" s="52">
        <v>199.99999999920007</v>
      </c>
      <c r="N339" s="29">
        <f t="shared" si="14"/>
        <v>13899.9999999912</v>
      </c>
      <c r="O339" s="15">
        <f t="shared" si="13"/>
        <v>0</v>
      </c>
      <c r="P339" s="15">
        <f t="shared" si="13"/>
        <v>10.071942445991988</v>
      </c>
      <c r="Q339" s="15">
        <f t="shared" si="13"/>
        <v>88.48920863314956</v>
      </c>
      <c r="R339" s="15">
        <f t="shared" si="13"/>
        <v>1.4388489208584654</v>
      </c>
      <c r="S339" s="29">
        <v>735.5028308000001</v>
      </c>
    </row>
    <row r="340" spans="1:19" s="54" customFormat="1" ht="12" customHeight="1">
      <c r="A340" s="116">
        <v>75</v>
      </c>
      <c r="B340" s="130" t="s">
        <v>1094</v>
      </c>
      <c r="C340" s="18" t="s">
        <v>43</v>
      </c>
      <c r="D340" s="48"/>
      <c r="E340" s="131"/>
      <c r="F340" s="56"/>
      <c r="G340" s="56"/>
      <c r="H340" s="49"/>
      <c r="I340" s="49"/>
      <c r="J340" s="24"/>
      <c r="K340" s="24"/>
      <c r="L340" s="24"/>
      <c r="M340" s="24"/>
      <c r="N340" s="24"/>
      <c r="O340" s="30"/>
      <c r="P340" s="30"/>
      <c r="Q340" s="30"/>
      <c r="R340" s="30"/>
      <c r="S340" s="24"/>
    </row>
    <row r="341" spans="1:19" s="54" customFormat="1" ht="12" customHeight="1">
      <c r="A341" s="117"/>
      <c r="B341" s="130"/>
      <c r="C341" s="18" t="s">
        <v>44</v>
      </c>
      <c r="D341" s="48"/>
      <c r="E341" s="132"/>
      <c r="F341" s="56"/>
      <c r="G341" s="56"/>
      <c r="H341" s="49"/>
      <c r="I341" s="49"/>
      <c r="J341" s="24"/>
      <c r="K341" s="24"/>
      <c r="L341" s="24"/>
      <c r="M341" s="24"/>
      <c r="N341" s="24"/>
      <c r="O341" s="30"/>
      <c r="P341" s="30"/>
      <c r="Q341" s="30"/>
      <c r="R341" s="30"/>
      <c r="S341" s="24"/>
    </row>
    <row r="342" spans="1:19" ht="12" customHeight="1">
      <c r="A342" s="133" t="s">
        <v>358</v>
      </c>
      <c r="B342" s="135" t="s">
        <v>280</v>
      </c>
      <c r="C342" s="11" t="s">
        <v>37</v>
      </c>
      <c r="D342" s="50" t="s">
        <v>38</v>
      </c>
      <c r="E342" s="136" t="s">
        <v>39</v>
      </c>
      <c r="F342" s="138">
        <v>41710</v>
      </c>
      <c r="G342" s="134" t="s">
        <v>855</v>
      </c>
      <c r="H342" s="51">
        <v>50.3</v>
      </c>
      <c r="I342" s="51">
        <v>50.3</v>
      </c>
      <c r="J342" s="52">
        <v>0</v>
      </c>
      <c r="K342" s="52">
        <v>499.99999999920004</v>
      </c>
      <c r="L342" s="52">
        <v>4399.999999999201</v>
      </c>
      <c r="M342" s="52">
        <v>699.9999999995998</v>
      </c>
      <c r="N342" s="29">
        <f t="shared" si="14"/>
        <v>5599.999999998</v>
      </c>
      <c r="O342" s="15">
        <f t="shared" si="13"/>
        <v>0</v>
      </c>
      <c r="P342" s="15">
        <f t="shared" si="13"/>
        <v>8.928571428560332</v>
      </c>
      <c r="Q342" s="15">
        <f t="shared" si="13"/>
        <v>78.57142857144235</v>
      </c>
      <c r="R342" s="15">
        <f t="shared" si="13"/>
        <v>12.49999999999732</v>
      </c>
      <c r="S342" s="29">
        <v>290.0574544000001</v>
      </c>
    </row>
    <row r="343" spans="1:19" ht="12" customHeight="1">
      <c r="A343" s="134"/>
      <c r="B343" s="135"/>
      <c r="C343" s="11" t="s">
        <v>40</v>
      </c>
      <c r="D343" s="50" t="s">
        <v>41</v>
      </c>
      <c r="E343" s="137"/>
      <c r="F343" s="134"/>
      <c r="G343" s="134"/>
      <c r="H343" s="51">
        <v>54.4</v>
      </c>
      <c r="I343" s="51">
        <v>54.4</v>
      </c>
      <c r="J343" s="52">
        <v>0</v>
      </c>
      <c r="K343" s="52">
        <v>499.99999999920004</v>
      </c>
      <c r="L343" s="52">
        <v>4399.999999999201</v>
      </c>
      <c r="M343" s="52">
        <v>699.9999999995998</v>
      </c>
      <c r="N343" s="29">
        <f t="shared" si="14"/>
        <v>5599.999999998</v>
      </c>
      <c r="O343" s="15">
        <f t="shared" si="13"/>
        <v>0</v>
      </c>
      <c r="P343" s="15">
        <f t="shared" si="13"/>
        <v>8.928571428560332</v>
      </c>
      <c r="Q343" s="15">
        <f t="shared" si="13"/>
        <v>78.57142857144235</v>
      </c>
      <c r="R343" s="15">
        <f t="shared" si="13"/>
        <v>12.49999999999732</v>
      </c>
      <c r="S343" s="29">
        <v>290.0574544000001</v>
      </c>
    </row>
    <row r="344" spans="1:19" s="54" customFormat="1" ht="12" customHeight="1">
      <c r="A344" s="116">
        <v>76</v>
      </c>
      <c r="B344" s="130" t="s">
        <v>299</v>
      </c>
      <c r="C344" s="18" t="s">
        <v>43</v>
      </c>
      <c r="D344" s="48"/>
      <c r="E344" s="131"/>
      <c r="F344" s="56"/>
      <c r="G344" s="56"/>
      <c r="H344" s="49"/>
      <c r="I344" s="49"/>
      <c r="J344" s="24"/>
      <c r="K344" s="24"/>
      <c r="L344" s="24"/>
      <c r="M344" s="24"/>
      <c r="N344" s="24"/>
      <c r="O344" s="30"/>
      <c r="P344" s="30"/>
      <c r="Q344" s="30"/>
      <c r="R344" s="30"/>
      <c r="S344" s="24"/>
    </row>
    <row r="345" spans="1:19" s="54" customFormat="1" ht="12" customHeight="1">
      <c r="A345" s="117"/>
      <c r="B345" s="130"/>
      <c r="C345" s="18" t="s">
        <v>44</v>
      </c>
      <c r="D345" s="48"/>
      <c r="E345" s="132"/>
      <c r="F345" s="56"/>
      <c r="G345" s="56"/>
      <c r="H345" s="49"/>
      <c r="I345" s="49"/>
      <c r="J345" s="24"/>
      <c r="K345" s="24"/>
      <c r="L345" s="24"/>
      <c r="M345" s="24"/>
      <c r="N345" s="24"/>
      <c r="O345" s="30"/>
      <c r="P345" s="30"/>
      <c r="Q345" s="30"/>
      <c r="R345" s="30"/>
      <c r="S345" s="24"/>
    </row>
    <row r="346" spans="1:19" ht="12" customHeight="1">
      <c r="A346" s="133" t="s">
        <v>361</v>
      </c>
      <c r="B346" s="135" t="s">
        <v>301</v>
      </c>
      <c r="C346" s="11" t="s">
        <v>37</v>
      </c>
      <c r="D346" s="50" t="s">
        <v>38</v>
      </c>
      <c r="E346" s="136" t="s">
        <v>39</v>
      </c>
      <c r="F346" s="134" t="s">
        <v>302</v>
      </c>
      <c r="G346" s="134" t="s">
        <v>860</v>
      </c>
      <c r="H346" s="51">
        <v>28.15</v>
      </c>
      <c r="I346" s="51">
        <v>33.217</v>
      </c>
      <c r="J346" s="52">
        <v>0</v>
      </c>
      <c r="K346" s="52">
        <v>81197</v>
      </c>
      <c r="L346" s="52">
        <v>682711</v>
      </c>
      <c r="M346" s="52">
        <v>212028</v>
      </c>
      <c r="N346" s="29">
        <f t="shared" si="14"/>
        <v>975936</v>
      </c>
      <c r="O346" s="15">
        <f t="shared" si="13"/>
        <v>0</v>
      </c>
      <c r="P346" s="15">
        <f t="shared" si="13"/>
        <v>8.319910321988328</v>
      </c>
      <c r="Q346" s="15">
        <f t="shared" si="13"/>
        <v>69.95448472030952</v>
      </c>
      <c r="R346" s="15">
        <f t="shared" si="13"/>
        <v>21.725604957702142</v>
      </c>
      <c r="S346" s="29">
        <v>37220.445931231916</v>
      </c>
    </row>
    <row r="347" spans="1:19" ht="12" customHeight="1">
      <c r="A347" s="134"/>
      <c r="B347" s="135"/>
      <c r="C347" s="11" t="s">
        <v>40</v>
      </c>
      <c r="D347" s="50" t="s">
        <v>41</v>
      </c>
      <c r="E347" s="137"/>
      <c r="F347" s="134"/>
      <c r="G347" s="134"/>
      <c r="H347" s="51">
        <v>35.59</v>
      </c>
      <c r="I347" s="51">
        <v>41.9962</v>
      </c>
      <c r="J347" s="52">
        <v>0</v>
      </c>
      <c r="K347" s="52">
        <v>81197</v>
      </c>
      <c r="L347" s="52">
        <v>682711</v>
      </c>
      <c r="M347" s="52">
        <v>212028</v>
      </c>
      <c r="N347" s="29">
        <f t="shared" si="14"/>
        <v>975936</v>
      </c>
      <c r="O347" s="15">
        <f t="shared" si="13"/>
        <v>0</v>
      </c>
      <c r="P347" s="15">
        <f t="shared" si="13"/>
        <v>8.319910321988328</v>
      </c>
      <c r="Q347" s="15">
        <f t="shared" si="13"/>
        <v>69.95448472030952</v>
      </c>
      <c r="R347" s="15">
        <f t="shared" si="13"/>
        <v>21.725604957702142</v>
      </c>
      <c r="S347" s="29">
        <v>37220.445931231916</v>
      </c>
    </row>
    <row r="348" spans="1:19" ht="12" customHeight="1">
      <c r="A348" s="133" t="s">
        <v>861</v>
      </c>
      <c r="B348" s="135" t="s">
        <v>862</v>
      </c>
      <c r="C348" s="11" t="s">
        <v>37</v>
      </c>
      <c r="D348" s="50" t="s">
        <v>38</v>
      </c>
      <c r="E348" s="136" t="s">
        <v>39</v>
      </c>
      <c r="F348" s="134" t="s">
        <v>302</v>
      </c>
      <c r="G348" s="134" t="s">
        <v>863</v>
      </c>
      <c r="H348" s="51">
        <v>18.83</v>
      </c>
      <c r="I348" s="51">
        <v>22.219399999999997</v>
      </c>
      <c r="J348" s="52">
        <v>17828</v>
      </c>
      <c r="K348" s="52">
        <v>2000.0004</v>
      </c>
      <c r="L348" s="52">
        <v>53172.0004</v>
      </c>
      <c r="M348" s="52">
        <v>1500</v>
      </c>
      <c r="N348" s="29">
        <f t="shared" si="14"/>
        <v>74500.0008</v>
      </c>
      <c r="O348" s="15">
        <f t="shared" si="13"/>
        <v>23.93020108531328</v>
      </c>
      <c r="P348" s="15">
        <f t="shared" si="13"/>
        <v>2.6845642664744775</v>
      </c>
      <c r="Q348" s="15">
        <f t="shared" si="13"/>
        <v>71.37181185104095</v>
      </c>
      <c r="R348" s="15">
        <f t="shared" si="13"/>
        <v>2.013422797171299</v>
      </c>
      <c r="S348" s="29">
        <v>1893.5362568033663</v>
      </c>
    </row>
    <row r="349" spans="1:19" ht="12" customHeight="1">
      <c r="A349" s="134"/>
      <c r="B349" s="135"/>
      <c r="C349" s="11" t="s">
        <v>40</v>
      </c>
      <c r="D349" s="50" t="s">
        <v>41</v>
      </c>
      <c r="E349" s="137"/>
      <c r="F349" s="134"/>
      <c r="G349" s="134"/>
      <c r="H349" s="51">
        <v>19.6</v>
      </c>
      <c r="I349" s="51">
        <v>23.128</v>
      </c>
      <c r="J349" s="52">
        <v>17828</v>
      </c>
      <c r="K349" s="52">
        <v>2000.0004</v>
      </c>
      <c r="L349" s="52">
        <v>53172.0004</v>
      </c>
      <c r="M349" s="52">
        <v>1500</v>
      </c>
      <c r="N349" s="29">
        <f t="shared" si="14"/>
        <v>74500.0008</v>
      </c>
      <c r="O349" s="15">
        <f t="shared" si="13"/>
        <v>23.93020108531328</v>
      </c>
      <c r="P349" s="15">
        <f t="shared" si="13"/>
        <v>2.6845642664744775</v>
      </c>
      <c r="Q349" s="15">
        <f t="shared" si="13"/>
        <v>71.37181185104095</v>
      </c>
      <c r="R349" s="15">
        <f t="shared" si="13"/>
        <v>2.013422797171299</v>
      </c>
      <c r="S349" s="29">
        <v>1893.5362568033663</v>
      </c>
    </row>
    <row r="350" spans="1:19" ht="12" customHeight="1">
      <c r="A350" s="133" t="s">
        <v>864</v>
      </c>
      <c r="B350" s="135" t="s">
        <v>865</v>
      </c>
      <c r="C350" s="11" t="s">
        <v>37</v>
      </c>
      <c r="D350" s="50" t="s">
        <v>38</v>
      </c>
      <c r="E350" s="136" t="s">
        <v>39</v>
      </c>
      <c r="F350" s="134" t="s">
        <v>302</v>
      </c>
      <c r="G350" s="134" t="s">
        <v>866</v>
      </c>
      <c r="H350" s="51">
        <v>17.54</v>
      </c>
      <c r="I350" s="51">
        <v>20.6972</v>
      </c>
      <c r="J350" s="52">
        <v>2545</v>
      </c>
      <c r="K350" s="52">
        <v>0</v>
      </c>
      <c r="L350" s="52">
        <v>792</v>
      </c>
      <c r="M350" s="52">
        <v>83</v>
      </c>
      <c r="N350" s="29">
        <f t="shared" si="14"/>
        <v>3420</v>
      </c>
      <c r="O350" s="15">
        <f t="shared" si="13"/>
        <v>74.41520467836257</v>
      </c>
      <c r="P350" s="15">
        <f t="shared" si="13"/>
        <v>0</v>
      </c>
      <c r="Q350" s="15">
        <f t="shared" si="13"/>
        <v>23.157894736842106</v>
      </c>
      <c r="R350" s="15">
        <f t="shared" si="13"/>
        <v>2.426900584795322</v>
      </c>
      <c r="S350" s="29">
        <v>123.54239274</v>
      </c>
    </row>
    <row r="351" spans="1:19" ht="12" customHeight="1">
      <c r="A351" s="134"/>
      <c r="B351" s="135"/>
      <c r="C351" s="11" t="s">
        <v>40</v>
      </c>
      <c r="D351" s="50" t="s">
        <v>41</v>
      </c>
      <c r="E351" s="137"/>
      <c r="F351" s="134"/>
      <c r="G351" s="134"/>
      <c r="H351" s="51">
        <v>17.54</v>
      </c>
      <c r="I351" s="51">
        <v>20.6972</v>
      </c>
      <c r="J351" s="52">
        <v>2545</v>
      </c>
      <c r="K351" s="52">
        <v>0</v>
      </c>
      <c r="L351" s="52">
        <v>792</v>
      </c>
      <c r="M351" s="52">
        <v>83</v>
      </c>
      <c r="N351" s="29">
        <f t="shared" si="14"/>
        <v>3420</v>
      </c>
      <c r="O351" s="15">
        <f t="shared" si="13"/>
        <v>74.41520467836257</v>
      </c>
      <c r="P351" s="15">
        <f t="shared" si="13"/>
        <v>0</v>
      </c>
      <c r="Q351" s="15">
        <f t="shared" si="13"/>
        <v>23.157894736842106</v>
      </c>
      <c r="R351" s="15">
        <f t="shared" si="13"/>
        <v>2.426900584795322</v>
      </c>
      <c r="S351" s="29">
        <v>123.54239274</v>
      </c>
    </row>
    <row r="352" spans="1:19" s="54" customFormat="1" ht="12" customHeight="1">
      <c r="A352" s="116">
        <v>77</v>
      </c>
      <c r="B352" s="130" t="s">
        <v>304</v>
      </c>
      <c r="C352" s="18" t="s">
        <v>43</v>
      </c>
      <c r="D352" s="48"/>
      <c r="E352" s="131"/>
      <c r="F352" s="56"/>
      <c r="G352" s="56"/>
      <c r="H352" s="49"/>
      <c r="I352" s="49"/>
      <c r="J352" s="24"/>
      <c r="K352" s="24"/>
      <c r="L352" s="24"/>
      <c r="M352" s="24"/>
      <c r="N352" s="24"/>
      <c r="O352" s="30"/>
      <c r="P352" s="30"/>
      <c r="Q352" s="30"/>
      <c r="R352" s="30"/>
      <c r="S352" s="24"/>
    </row>
    <row r="353" spans="1:19" s="54" customFormat="1" ht="12" customHeight="1">
      <c r="A353" s="117"/>
      <c r="B353" s="130"/>
      <c r="C353" s="18" t="s">
        <v>44</v>
      </c>
      <c r="D353" s="48"/>
      <c r="E353" s="132"/>
      <c r="F353" s="56"/>
      <c r="G353" s="56"/>
      <c r="H353" s="49"/>
      <c r="I353" s="49"/>
      <c r="J353" s="24"/>
      <c r="K353" s="24"/>
      <c r="L353" s="24"/>
      <c r="M353" s="24"/>
      <c r="N353" s="24"/>
      <c r="O353" s="30"/>
      <c r="P353" s="30"/>
      <c r="Q353" s="30"/>
      <c r="R353" s="30"/>
      <c r="S353" s="24"/>
    </row>
    <row r="354" spans="1:19" ht="12" customHeight="1">
      <c r="A354" s="133" t="s">
        <v>364</v>
      </c>
      <c r="B354" s="135" t="s">
        <v>867</v>
      </c>
      <c r="C354" s="11" t="s">
        <v>37</v>
      </c>
      <c r="D354" s="50" t="s">
        <v>38</v>
      </c>
      <c r="E354" s="136" t="s">
        <v>39</v>
      </c>
      <c r="F354" s="134" t="s">
        <v>302</v>
      </c>
      <c r="G354" s="134" t="s">
        <v>868</v>
      </c>
      <c r="H354" s="51">
        <v>43.84</v>
      </c>
      <c r="I354" s="51">
        <v>43.84</v>
      </c>
      <c r="J354" s="52">
        <v>0</v>
      </c>
      <c r="K354" s="52">
        <v>16686.99999996</v>
      </c>
      <c r="L354" s="52">
        <v>257257.99999920002</v>
      </c>
      <c r="M354" s="52">
        <v>197683.99999920002</v>
      </c>
      <c r="N354" s="29">
        <f t="shared" si="14"/>
        <v>471628.99999836006</v>
      </c>
      <c r="O354" s="15">
        <f t="shared" si="13"/>
        <v>0</v>
      </c>
      <c r="P354" s="15">
        <f t="shared" si="13"/>
        <v>3.538162411560363</v>
      </c>
      <c r="Q354" s="15">
        <f t="shared" si="13"/>
        <v>54.54668818077229</v>
      </c>
      <c r="R354" s="15">
        <f t="shared" si="13"/>
        <v>41.91514940766734</v>
      </c>
      <c r="S354" s="29">
        <v>22620.832410000003</v>
      </c>
    </row>
    <row r="355" spans="1:19" ht="12" customHeight="1">
      <c r="A355" s="134"/>
      <c r="B355" s="135"/>
      <c r="C355" s="11" t="s">
        <v>40</v>
      </c>
      <c r="D355" s="50" t="s">
        <v>41</v>
      </c>
      <c r="E355" s="137"/>
      <c r="F355" s="134"/>
      <c r="G355" s="134"/>
      <c r="H355" s="51">
        <v>52.01</v>
      </c>
      <c r="I355" s="51">
        <v>52.01</v>
      </c>
      <c r="J355" s="52">
        <v>0</v>
      </c>
      <c r="K355" s="52">
        <v>16686.99999996</v>
      </c>
      <c r="L355" s="52">
        <v>257257.99999920002</v>
      </c>
      <c r="M355" s="52">
        <v>197683.99999920002</v>
      </c>
      <c r="N355" s="29">
        <f t="shared" si="14"/>
        <v>471628.99999836006</v>
      </c>
      <c r="O355" s="15">
        <f t="shared" si="13"/>
        <v>0</v>
      </c>
      <c r="P355" s="15">
        <f t="shared" si="13"/>
        <v>3.538162411560363</v>
      </c>
      <c r="Q355" s="15">
        <f t="shared" si="13"/>
        <v>54.54668818077229</v>
      </c>
      <c r="R355" s="15">
        <f t="shared" si="13"/>
        <v>41.91514940766734</v>
      </c>
      <c r="S355" s="29">
        <v>22620.832410000003</v>
      </c>
    </row>
    <row r="356" spans="1:19" s="54" customFormat="1" ht="12" customHeight="1">
      <c r="A356" s="116">
        <v>78</v>
      </c>
      <c r="B356" s="130" t="s">
        <v>307</v>
      </c>
      <c r="C356" s="18" t="s">
        <v>43</v>
      </c>
      <c r="D356" s="48"/>
      <c r="E356" s="131"/>
      <c r="F356" s="56"/>
      <c r="G356" s="56"/>
      <c r="H356" s="49"/>
      <c r="I356" s="49"/>
      <c r="J356" s="24"/>
      <c r="K356" s="24"/>
      <c r="L356" s="24"/>
      <c r="M356" s="24"/>
      <c r="N356" s="24"/>
      <c r="O356" s="30"/>
      <c r="P356" s="30"/>
      <c r="Q356" s="30"/>
      <c r="R356" s="30"/>
      <c r="S356" s="24"/>
    </row>
    <row r="357" spans="1:19" s="54" customFormat="1" ht="12" customHeight="1">
      <c r="A357" s="117"/>
      <c r="B357" s="130"/>
      <c r="C357" s="18" t="s">
        <v>44</v>
      </c>
      <c r="D357" s="48"/>
      <c r="E357" s="132"/>
      <c r="F357" s="56"/>
      <c r="G357" s="56"/>
      <c r="H357" s="49"/>
      <c r="I357" s="49"/>
      <c r="J357" s="24"/>
      <c r="K357" s="24"/>
      <c r="L357" s="24"/>
      <c r="M357" s="24"/>
      <c r="N357" s="24"/>
      <c r="O357" s="30"/>
      <c r="P357" s="30"/>
      <c r="Q357" s="30"/>
      <c r="R357" s="30"/>
      <c r="S357" s="24"/>
    </row>
    <row r="358" spans="1:19" ht="12" customHeight="1">
      <c r="A358" s="133" t="s">
        <v>366</v>
      </c>
      <c r="B358" s="135" t="s">
        <v>869</v>
      </c>
      <c r="C358" s="11" t="s">
        <v>37</v>
      </c>
      <c r="D358" s="50" t="s">
        <v>38</v>
      </c>
      <c r="E358" s="136" t="s">
        <v>39</v>
      </c>
      <c r="F358" s="134" t="s">
        <v>302</v>
      </c>
      <c r="G358" s="134" t="s">
        <v>870</v>
      </c>
      <c r="H358" s="51">
        <v>19.79</v>
      </c>
      <c r="I358" s="51">
        <v>23.352199999999996</v>
      </c>
      <c r="J358" s="52">
        <v>0</v>
      </c>
      <c r="K358" s="52">
        <v>1062</v>
      </c>
      <c r="L358" s="52">
        <v>9688.999999992002</v>
      </c>
      <c r="M358" s="52">
        <v>24.99999999996</v>
      </c>
      <c r="N358" s="29">
        <f t="shared" si="14"/>
        <v>10775.999999991962</v>
      </c>
      <c r="O358" s="15">
        <f t="shared" si="13"/>
        <v>0</v>
      </c>
      <c r="P358" s="15">
        <f t="shared" si="13"/>
        <v>9.855233853014033</v>
      </c>
      <c r="Q358" s="15">
        <f t="shared" si="13"/>
        <v>89.91276911654815</v>
      </c>
      <c r="R358" s="15">
        <f t="shared" si="13"/>
        <v>0.23199703043781228</v>
      </c>
      <c r="S358" s="29">
        <v>1279.4207347999998</v>
      </c>
    </row>
    <row r="359" spans="1:19" ht="12" customHeight="1">
      <c r="A359" s="134"/>
      <c r="B359" s="135"/>
      <c r="C359" s="11" t="s">
        <v>40</v>
      </c>
      <c r="D359" s="50" t="s">
        <v>41</v>
      </c>
      <c r="E359" s="137"/>
      <c r="F359" s="134"/>
      <c r="G359" s="134"/>
      <c r="H359" s="51">
        <v>21.91</v>
      </c>
      <c r="I359" s="51">
        <v>25.8538</v>
      </c>
      <c r="J359" s="52">
        <v>0</v>
      </c>
      <c r="K359" s="52">
        <v>1062</v>
      </c>
      <c r="L359" s="52">
        <v>9688.999999992002</v>
      </c>
      <c r="M359" s="52">
        <v>24.99999999996</v>
      </c>
      <c r="N359" s="29">
        <f t="shared" si="14"/>
        <v>10775.999999991962</v>
      </c>
      <c r="O359" s="15">
        <f t="shared" si="13"/>
        <v>0</v>
      </c>
      <c r="P359" s="15">
        <f t="shared" si="13"/>
        <v>9.855233853014033</v>
      </c>
      <c r="Q359" s="15">
        <f t="shared" si="13"/>
        <v>89.91276911654815</v>
      </c>
      <c r="R359" s="15">
        <f t="shared" si="13"/>
        <v>0.23199703043781228</v>
      </c>
      <c r="S359" s="29">
        <v>1279.4207347999998</v>
      </c>
    </row>
    <row r="360" spans="1:19" ht="12" customHeight="1">
      <c r="A360" s="133" t="s">
        <v>871</v>
      </c>
      <c r="B360" s="135" t="s">
        <v>301</v>
      </c>
      <c r="C360" s="11" t="s">
        <v>37</v>
      </c>
      <c r="D360" s="50" t="s">
        <v>38</v>
      </c>
      <c r="E360" s="136" t="s">
        <v>39</v>
      </c>
      <c r="F360" s="134" t="s">
        <v>302</v>
      </c>
      <c r="G360" s="134" t="s">
        <v>860</v>
      </c>
      <c r="H360" s="51">
        <v>38.66</v>
      </c>
      <c r="I360" s="51">
        <v>45.61879999999999</v>
      </c>
      <c r="J360" s="52">
        <v>0</v>
      </c>
      <c r="K360" s="52">
        <v>2745.272</v>
      </c>
      <c r="L360" s="52">
        <v>69932.43388</v>
      </c>
      <c r="M360" s="52">
        <v>9180.6734</v>
      </c>
      <c r="N360" s="29">
        <f t="shared" si="14"/>
        <v>81858.37928</v>
      </c>
      <c r="O360" s="15">
        <f t="shared" si="13"/>
        <v>0</v>
      </c>
      <c r="P360" s="15">
        <f t="shared" si="13"/>
        <v>3.3536847713655344</v>
      </c>
      <c r="Q360" s="15">
        <f t="shared" si="13"/>
        <v>85.43100229335496</v>
      </c>
      <c r="R360" s="15">
        <f t="shared" si="13"/>
        <v>11.215312935279508</v>
      </c>
      <c r="S360" s="29">
        <v>3997.210599695323</v>
      </c>
    </row>
    <row r="361" spans="1:19" ht="12" customHeight="1">
      <c r="A361" s="134"/>
      <c r="B361" s="135"/>
      <c r="C361" s="11" t="s">
        <v>40</v>
      </c>
      <c r="D361" s="50" t="s">
        <v>41</v>
      </c>
      <c r="E361" s="137"/>
      <c r="F361" s="134"/>
      <c r="G361" s="134"/>
      <c r="H361" s="51">
        <v>42.26</v>
      </c>
      <c r="I361" s="51">
        <v>49.8668</v>
      </c>
      <c r="J361" s="52">
        <v>0</v>
      </c>
      <c r="K361" s="52">
        <v>2745.272</v>
      </c>
      <c r="L361" s="52">
        <v>69932.43388</v>
      </c>
      <c r="M361" s="52">
        <v>9180.6734</v>
      </c>
      <c r="N361" s="29">
        <f t="shared" si="14"/>
        <v>81858.37928</v>
      </c>
      <c r="O361" s="15">
        <f t="shared" si="13"/>
        <v>0</v>
      </c>
      <c r="P361" s="15">
        <f t="shared" si="13"/>
        <v>3.3536847713655344</v>
      </c>
      <c r="Q361" s="15">
        <f t="shared" si="13"/>
        <v>85.43100229335496</v>
      </c>
      <c r="R361" s="15">
        <f t="shared" si="13"/>
        <v>11.215312935279508</v>
      </c>
      <c r="S361" s="29">
        <v>3997.210599695323</v>
      </c>
    </row>
    <row r="362" spans="1:19" s="54" customFormat="1" ht="12" customHeight="1">
      <c r="A362" s="116">
        <v>79</v>
      </c>
      <c r="B362" s="130" t="s">
        <v>309</v>
      </c>
      <c r="C362" s="18" t="s">
        <v>43</v>
      </c>
      <c r="D362" s="48"/>
      <c r="E362" s="131"/>
      <c r="F362" s="56"/>
      <c r="G362" s="56"/>
      <c r="H362" s="49"/>
      <c r="I362" s="49"/>
      <c r="J362" s="24"/>
      <c r="K362" s="24"/>
      <c r="L362" s="24"/>
      <c r="M362" s="24"/>
      <c r="N362" s="24"/>
      <c r="O362" s="30"/>
      <c r="P362" s="30"/>
      <c r="Q362" s="30"/>
      <c r="R362" s="30"/>
      <c r="S362" s="24"/>
    </row>
    <row r="363" spans="1:19" s="54" customFormat="1" ht="12" customHeight="1">
      <c r="A363" s="117"/>
      <c r="B363" s="130"/>
      <c r="C363" s="18" t="s">
        <v>44</v>
      </c>
      <c r="D363" s="48"/>
      <c r="E363" s="132"/>
      <c r="F363" s="56"/>
      <c r="G363" s="56"/>
      <c r="H363" s="49"/>
      <c r="I363" s="49"/>
      <c r="J363" s="24"/>
      <c r="K363" s="24"/>
      <c r="L363" s="24"/>
      <c r="M363" s="24"/>
      <c r="N363" s="24"/>
      <c r="O363" s="30"/>
      <c r="P363" s="30"/>
      <c r="Q363" s="30"/>
      <c r="R363" s="30"/>
      <c r="S363" s="24"/>
    </row>
    <row r="364" spans="1:19" ht="12" customHeight="1">
      <c r="A364" s="133" t="s">
        <v>369</v>
      </c>
      <c r="B364" s="135" t="s">
        <v>301</v>
      </c>
      <c r="C364" s="11" t="s">
        <v>37</v>
      </c>
      <c r="D364" s="50" t="s">
        <v>38</v>
      </c>
      <c r="E364" s="136" t="s">
        <v>39</v>
      </c>
      <c r="F364" s="134" t="s">
        <v>302</v>
      </c>
      <c r="G364" s="134" t="s">
        <v>860</v>
      </c>
      <c r="H364" s="51">
        <v>38.66</v>
      </c>
      <c r="I364" s="51">
        <v>45.61879999999999</v>
      </c>
      <c r="J364" s="52">
        <v>0</v>
      </c>
      <c r="K364" s="52">
        <v>4483.525</v>
      </c>
      <c r="L364" s="52">
        <v>56471.69479999999</v>
      </c>
      <c r="M364" s="52">
        <v>1532.9009999999998</v>
      </c>
      <c r="N364" s="29">
        <f t="shared" si="14"/>
        <v>62488.12079999999</v>
      </c>
      <c r="O364" s="15">
        <f t="shared" si="13"/>
        <v>0</v>
      </c>
      <c r="P364" s="15">
        <f t="shared" si="13"/>
        <v>7.175003732869496</v>
      </c>
      <c r="Q364" s="15">
        <f t="shared" si="13"/>
        <v>90.37188841178914</v>
      </c>
      <c r="R364" s="15">
        <f t="shared" si="13"/>
        <v>2.4531078553413628</v>
      </c>
      <c r="S364" s="29">
        <v>3101.1695947754165</v>
      </c>
    </row>
    <row r="365" spans="1:19" ht="12" customHeight="1">
      <c r="A365" s="134"/>
      <c r="B365" s="135"/>
      <c r="C365" s="11" t="s">
        <v>40</v>
      </c>
      <c r="D365" s="50" t="s">
        <v>41</v>
      </c>
      <c r="E365" s="137"/>
      <c r="F365" s="134"/>
      <c r="G365" s="134"/>
      <c r="H365" s="51">
        <v>42.26</v>
      </c>
      <c r="I365" s="51">
        <v>49.8668</v>
      </c>
      <c r="J365" s="52">
        <v>0</v>
      </c>
      <c r="K365" s="52">
        <v>4483.525</v>
      </c>
      <c r="L365" s="52">
        <v>56471.69479999999</v>
      </c>
      <c r="M365" s="52">
        <v>1532.9009999999998</v>
      </c>
      <c r="N365" s="29">
        <f t="shared" si="14"/>
        <v>62488.12079999999</v>
      </c>
      <c r="O365" s="15">
        <f t="shared" si="13"/>
        <v>0</v>
      </c>
      <c r="P365" s="15">
        <f t="shared" si="13"/>
        <v>7.175003732869496</v>
      </c>
      <c r="Q365" s="15">
        <f t="shared" si="13"/>
        <v>90.37188841178914</v>
      </c>
      <c r="R365" s="15">
        <f t="shared" si="13"/>
        <v>2.4531078553413628</v>
      </c>
      <c r="S365" s="29">
        <v>3101.1695947754165</v>
      </c>
    </row>
    <row r="366" spans="1:19" s="54" customFormat="1" ht="12" customHeight="1">
      <c r="A366" s="116">
        <v>80</v>
      </c>
      <c r="B366" s="130" t="s">
        <v>311</v>
      </c>
      <c r="C366" s="18" t="s">
        <v>43</v>
      </c>
      <c r="D366" s="48"/>
      <c r="E366" s="131"/>
      <c r="F366" s="56"/>
      <c r="G366" s="56"/>
      <c r="H366" s="49"/>
      <c r="I366" s="49"/>
      <c r="J366" s="24"/>
      <c r="K366" s="24"/>
      <c r="L366" s="24"/>
      <c r="M366" s="24"/>
      <c r="N366" s="24"/>
      <c r="O366" s="30"/>
      <c r="P366" s="30"/>
      <c r="Q366" s="30"/>
      <c r="R366" s="30"/>
      <c r="S366" s="24"/>
    </row>
    <row r="367" spans="1:19" s="54" customFormat="1" ht="12" customHeight="1">
      <c r="A367" s="117"/>
      <c r="B367" s="130"/>
      <c r="C367" s="18" t="s">
        <v>44</v>
      </c>
      <c r="D367" s="48"/>
      <c r="E367" s="132"/>
      <c r="F367" s="56"/>
      <c r="G367" s="56"/>
      <c r="H367" s="49"/>
      <c r="I367" s="49"/>
      <c r="J367" s="24"/>
      <c r="K367" s="24"/>
      <c r="L367" s="24"/>
      <c r="M367" s="24"/>
      <c r="N367" s="24"/>
      <c r="O367" s="30"/>
      <c r="P367" s="30"/>
      <c r="Q367" s="30"/>
      <c r="R367" s="30"/>
      <c r="S367" s="24"/>
    </row>
    <row r="368" spans="1:19" ht="12" customHeight="1">
      <c r="A368" s="133" t="s">
        <v>371</v>
      </c>
      <c r="B368" s="135" t="s">
        <v>301</v>
      </c>
      <c r="C368" s="11" t="s">
        <v>37</v>
      </c>
      <c r="D368" s="50" t="s">
        <v>38</v>
      </c>
      <c r="E368" s="136" t="s">
        <v>39</v>
      </c>
      <c r="F368" s="134" t="s">
        <v>302</v>
      </c>
      <c r="G368" s="134" t="s">
        <v>860</v>
      </c>
      <c r="H368" s="51">
        <v>38.66</v>
      </c>
      <c r="I368" s="51">
        <v>45.61879999999999</v>
      </c>
      <c r="J368" s="52">
        <v>0</v>
      </c>
      <c r="K368" s="52">
        <v>2038.84</v>
      </c>
      <c r="L368" s="52">
        <v>31078.528999999995</v>
      </c>
      <c r="M368" s="52">
        <v>17548.494000000002</v>
      </c>
      <c r="N368" s="29">
        <f t="shared" si="14"/>
        <v>50665.863</v>
      </c>
      <c r="O368" s="15">
        <f t="shared" si="13"/>
        <v>0</v>
      </c>
      <c r="P368" s="15">
        <f t="shared" si="13"/>
        <v>4.024090145271975</v>
      </c>
      <c r="Q368" s="15">
        <f t="shared" si="13"/>
        <v>61.340174941853846</v>
      </c>
      <c r="R368" s="15">
        <f t="shared" si="13"/>
        <v>34.635734912874184</v>
      </c>
      <c r="S368" s="29">
        <v>2474.219937657666</v>
      </c>
    </row>
    <row r="369" spans="1:19" ht="12" customHeight="1">
      <c r="A369" s="134"/>
      <c r="B369" s="135"/>
      <c r="C369" s="11" t="s">
        <v>40</v>
      </c>
      <c r="D369" s="50" t="s">
        <v>41</v>
      </c>
      <c r="E369" s="137"/>
      <c r="F369" s="134"/>
      <c r="G369" s="134"/>
      <c r="H369" s="51">
        <v>42.26</v>
      </c>
      <c r="I369" s="51">
        <v>49.8668</v>
      </c>
      <c r="J369" s="52">
        <v>0</v>
      </c>
      <c r="K369" s="52">
        <v>2038.84</v>
      </c>
      <c r="L369" s="52">
        <v>31078.528999999995</v>
      </c>
      <c r="M369" s="52">
        <v>17548.494000000002</v>
      </c>
      <c r="N369" s="29">
        <f t="shared" si="14"/>
        <v>50665.863</v>
      </c>
      <c r="O369" s="15">
        <f t="shared" si="13"/>
        <v>0</v>
      </c>
      <c r="P369" s="15">
        <f t="shared" si="13"/>
        <v>4.024090145271975</v>
      </c>
      <c r="Q369" s="15">
        <f t="shared" si="13"/>
        <v>61.340174941853846</v>
      </c>
      <c r="R369" s="15">
        <f t="shared" si="13"/>
        <v>34.635734912874184</v>
      </c>
      <c r="S369" s="29">
        <v>2474.219937657666</v>
      </c>
    </row>
    <row r="370" spans="1:19" s="54" customFormat="1" ht="12" customHeight="1">
      <c r="A370" s="116">
        <v>81</v>
      </c>
      <c r="B370" s="130" t="s">
        <v>313</v>
      </c>
      <c r="C370" s="18" t="s">
        <v>43</v>
      </c>
      <c r="D370" s="48"/>
      <c r="E370" s="131"/>
      <c r="F370" s="56"/>
      <c r="G370" s="56"/>
      <c r="H370" s="49"/>
      <c r="I370" s="49"/>
      <c r="J370" s="24"/>
      <c r="K370" s="24"/>
      <c r="L370" s="24"/>
      <c r="M370" s="24"/>
      <c r="N370" s="24"/>
      <c r="O370" s="30"/>
      <c r="P370" s="30"/>
      <c r="Q370" s="30"/>
      <c r="R370" s="30"/>
      <c r="S370" s="24"/>
    </row>
    <row r="371" spans="1:19" s="54" customFormat="1" ht="12" customHeight="1">
      <c r="A371" s="117"/>
      <c r="B371" s="130"/>
      <c r="C371" s="18" t="s">
        <v>44</v>
      </c>
      <c r="D371" s="48"/>
      <c r="E371" s="132"/>
      <c r="F371" s="56"/>
      <c r="G371" s="56"/>
      <c r="H371" s="49"/>
      <c r="I371" s="49"/>
      <c r="J371" s="24"/>
      <c r="K371" s="24"/>
      <c r="L371" s="24"/>
      <c r="M371" s="24"/>
      <c r="N371" s="24"/>
      <c r="O371" s="30"/>
      <c r="P371" s="30"/>
      <c r="Q371" s="30"/>
      <c r="R371" s="30"/>
      <c r="S371" s="24"/>
    </row>
    <row r="372" spans="1:19" ht="12" customHeight="1">
      <c r="A372" s="133" t="s">
        <v>374</v>
      </c>
      <c r="B372" s="135" t="s">
        <v>301</v>
      </c>
      <c r="C372" s="11" t="s">
        <v>37</v>
      </c>
      <c r="D372" s="50" t="s">
        <v>38</v>
      </c>
      <c r="E372" s="136" t="s">
        <v>39</v>
      </c>
      <c r="F372" s="134" t="s">
        <v>302</v>
      </c>
      <c r="G372" s="134" t="s">
        <v>860</v>
      </c>
      <c r="H372" s="51">
        <v>38.66</v>
      </c>
      <c r="I372" s="51">
        <v>45.61879999999999</v>
      </c>
      <c r="J372" s="52">
        <v>0</v>
      </c>
      <c r="K372" s="52">
        <v>2229.15</v>
      </c>
      <c r="L372" s="52">
        <v>61229.29319999999</v>
      </c>
      <c r="M372" s="52">
        <v>1240.8140000000003</v>
      </c>
      <c r="N372" s="29">
        <f t="shared" si="14"/>
        <v>64699.25719999999</v>
      </c>
      <c r="O372" s="15">
        <f t="shared" si="13"/>
        <v>0</v>
      </c>
      <c r="P372" s="15">
        <f t="shared" si="13"/>
        <v>3.445402770404604</v>
      </c>
      <c r="Q372" s="15">
        <f t="shared" si="13"/>
        <v>94.63677923028767</v>
      </c>
      <c r="R372" s="15">
        <f t="shared" si="13"/>
        <v>1.917817999307727</v>
      </c>
      <c r="S372" s="29">
        <v>3148.3137312367603</v>
      </c>
    </row>
    <row r="373" spans="1:19" ht="12" customHeight="1">
      <c r="A373" s="134"/>
      <c r="B373" s="135"/>
      <c r="C373" s="11" t="s">
        <v>40</v>
      </c>
      <c r="D373" s="50" t="s">
        <v>41</v>
      </c>
      <c r="E373" s="137"/>
      <c r="F373" s="134"/>
      <c r="G373" s="134"/>
      <c r="H373" s="51">
        <v>42.26</v>
      </c>
      <c r="I373" s="51">
        <v>49.8668</v>
      </c>
      <c r="J373" s="52">
        <v>0</v>
      </c>
      <c r="K373" s="52">
        <v>2229.15</v>
      </c>
      <c r="L373" s="52">
        <v>61229.29319999999</v>
      </c>
      <c r="M373" s="52">
        <v>1240.8140000000003</v>
      </c>
      <c r="N373" s="29">
        <f t="shared" si="14"/>
        <v>64699.25719999999</v>
      </c>
      <c r="O373" s="15">
        <f t="shared" si="13"/>
        <v>0</v>
      </c>
      <c r="P373" s="15">
        <f t="shared" si="13"/>
        <v>3.445402770404604</v>
      </c>
      <c r="Q373" s="15">
        <f t="shared" si="13"/>
        <v>94.63677923028767</v>
      </c>
      <c r="R373" s="15">
        <f t="shared" si="13"/>
        <v>1.917817999307727</v>
      </c>
      <c r="S373" s="29">
        <v>3148.3137312367603</v>
      </c>
    </row>
    <row r="374" spans="1:19" s="54" customFormat="1" ht="12" customHeight="1">
      <c r="A374" s="116">
        <v>82</v>
      </c>
      <c r="B374" s="130" t="s">
        <v>315</v>
      </c>
      <c r="C374" s="18" t="s">
        <v>43</v>
      </c>
      <c r="D374" s="48"/>
      <c r="E374" s="131"/>
      <c r="F374" s="56"/>
      <c r="G374" s="56"/>
      <c r="H374" s="49"/>
      <c r="I374" s="49"/>
      <c r="J374" s="24"/>
      <c r="K374" s="24"/>
      <c r="L374" s="24"/>
      <c r="M374" s="24"/>
      <c r="N374" s="24"/>
      <c r="O374" s="30"/>
      <c r="P374" s="30"/>
      <c r="Q374" s="30"/>
      <c r="R374" s="30"/>
      <c r="S374" s="24"/>
    </row>
    <row r="375" spans="1:19" s="54" customFormat="1" ht="12" customHeight="1">
      <c r="A375" s="117"/>
      <c r="B375" s="130"/>
      <c r="C375" s="18" t="s">
        <v>44</v>
      </c>
      <c r="D375" s="48"/>
      <c r="E375" s="132"/>
      <c r="F375" s="56"/>
      <c r="G375" s="56"/>
      <c r="H375" s="49"/>
      <c r="I375" s="49"/>
      <c r="J375" s="24"/>
      <c r="K375" s="24"/>
      <c r="L375" s="24"/>
      <c r="M375" s="24"/>
      <c r="N375" s="24"/>
      <c r="O375" s="30"/>
      <c r="P375" s="30"/>
      <c r="Q375" s="30"/>
      <c r="R375" s="30"/>
      <c r="S375" s="24"/>
    </row>
    <row r="376" spans="1:19" ht="12" customHeight="1">
      <c r="A376" s="133" t="s">
        <v>380</v>
      </c>
      <c r="B376" s="135" t="s">
        <v>867</v>
      </c>
      <c r="C376" s="11" t="s">
        <v>37</v>
      </c>
      <c r="D376" s="50" t="s">
        <v>38</v>
      </c>
      <c r="E376" s="136" t="s">
        <v>39</v>
      </c>
      <c r="F376" s="134" t="s">
        <v>302</v>
      </c>
      <c r="G376" s="134" t="s">
        <v>872</v>
      </c>
      <c r="H376" s="51">
        <v>24.33</v>
      </c>
      <c r="I376" s="51">
        <v>24.33</v>
      </c>
      <c r="J376" s="52">
        <v>0</v>
      </c>
      <c r="K376" s="52">
        <v>277.99999999920004</v>
      </c>
      <c r="L376" s="52">
        <v>19080</v>
      </c>
      <c r="M376" s="52">
        <v>483.9999999996</v>
      </c>
      <c r="N376" s="29">
        <f t="shared" si="14"/>
        <v>19841.9999999988</v>
      </c>
      <c r="O376" s="15">
        <f aca="true" t="shared" si="15" ref="O376:R425">J376/$N376*100</f>
        <v>0</v>
      </c>
      <c r="P376" s="15">
        <f t="shared" si="15"/>
        <v>1.401068440677436</v>
      </c>
      <c r="Q376" s="15">
        <f t="shared" si="15"/>
        <v>96.15966132446908</v>
      </c>
      <c r="R376" s="15">
        <f t="shared" si="15"/>
        <v>2.439270234853489</v>
      </c>
      <c r="S376" s="29">
        <v>497.27547999999996</v>
      </c>
    </row>
    <row r="377" spans="1:19" ht="12" customHeight="1">
      <c r="A377" s="134"/>
      <c r="B377" s="135"/>
      <c r="C377" s="11" t="s">
        <v>40</v>
      </c>
      <c r="D377" s="50" t="s">
        <v>41</v>
      </c>
      <c r="E377" s="137"/>
      <c r="F377" s="134"/>
      <c r="G377" s="134"/>
      <c r="H377" s="51">
        <v>25.78</v>
      </c>
      <c r="I377" s="51">
        <v>25.78</v>
      </c>
      <c r="J377" s="52">
        <v>0</v>
      </c>
      <c r="K377" s="52">
        <v>277.99999999920004</v>
      </c>
      <c r="L377" s="52">
        <v>19080</v>
      </c>
      <c r="M377" s="52">
        <v>483.9999999996</v>
      </c>
      <c r="N377" s="29">
        <f t="shared" si="14"/>
        <v>19841.9999999988</v>
      </c>
      <c r="O377" s="15">
        <f t="shared" si="15"/>
        <v>0</v>
      </c>
      <c r="P377" s="15">
        <f t="shared" si="15"/>
        <v>1.401068440677436</v>
      </c>
      <c r="Q377" s="15">
        <f t="shared" si="15"/>
        <v>96.15966132446908</v>
      </c>
      <c r="R377" s="15">
        <f t="shared" si="15"/>
        <v>2.439270234853489</v>
      </c>
      <c r="S377" s="29">
        <v>497.27547999999996</v>
      </c>
    </row>
    <row r="378" spans="1:19" ht="12" customHeight="1">
      <c r="A378" s="133" t="s">
        <v>873</v>
      </c>
      <c r="B378" s="135" t="s">
        <v>318</v>
      </c>
      <c r="C378" s="11" t="s">
        <v>37</v>
      </c>
      <c r="D378" s="50" t="s">
        <v>38</v>
      </c>
      <c r="E378" s="136" t="s">
        <v>39</v>
      </c>
      <c r="F378" s="134" t="s">
        <v>319</v>
      </c>
      <c r="G378" s="134" t="s">
        <v>874</v>
      </c>
      <c r="H378" s="51">
        <v>23.27</v>
      </c>
      <c r="I378" s="51">
        <v>23.27</v>
      </c>
      <c r="J378" s="52">
        <v>0</v>
      </c>
      <c r="K378" s="52">
        <v>1575.9996</v>
      </c>
      <c r="L378" s="52">
        <v>31581</v>
      </c>
      <c r="M378" s="52">
        <v>8270.000399999999</v>
      </c>
      <c r="N378" s="29">
        <f t="shared" si="14"/>
        <v>41427</v>
      </c>
      <c r="O378" s="15">
        <f t="shared" si="15"/>
        <v>0</v>
      </c>
      <c r="P378" s="15">
        <f t="shared" si="15"/>
        <v>3.804281265841118</v>
      </c>
      <c r="Q378" s="15">
        <f t="shared" si="15"/>
        <v>76.23289159243971</v>
      </c>
      <c r="R378" s="15">
        <f t="shared" si="15"/>
        <v>19.962827141719167</v>
      </c>
      <c r="S378" s="29">
        <v>1027.7367199999999</v>
      </c>
    </row>
    <row r="379" spans="1:19" ht="12" customHeight="1">
      <c r="A379" s="134"/>
      <c r="B379" s="135"/>
      <c r="C379" s="11" t="s">
        <v>40</v>
      </c>
      <c r="D379" s="50" t="s">
        <v>41</v>
      </c>
      <c r="E379" s="137"/>
      <c r="F379" s="134"/>
      <c r="G379" s="134"/>
      <c r="H379" s="51">
        <v>26.34</v>
      </c>
      <c r="I379" s="51">
        <v>26.34</v>
      </c>
      <c r="J379" s="52">
        <v>0</v>
      </c>
      <c r="K379" s="52">
        <v>1575.9996</v>
      </c>
      <c r="L379" s="52">
        <v>31581</v>
      </c>
      <c r="M379" s="52">
        <v>8270.000399999999</v>
      </c>
      <c r="N379" s="29">
        <f t="shared" si="14"/>
        <v>41427</v>
      </c>
      <c r="O379" s="15">
        <f t="shared" si="15"/>
        <v>0</v>
      </c>
      <c r="P379" s="15">
        <f t="shared" si="15"/>
        <v>3.804281265841118</v>
      </c>
      <c r="Q379" s="15">
        <f t="shared" si="15"/>
        <v>76.23289159243971</v>
      </c>
      <c r="R379" s="15">
        <f t="shared" si="15"/>
        <v>19.962827141719167</v>
      </c>
      <c r="S379" s="29">
        <v>1027.7367199999999</v>
      </c>
    </row>
    <row r="380" spans="1:19" s="54" customFormat="1" ht="12" customHeight="1">
      <c r="A380" s="116">
        <v>83</v>
      </c>
      <c r="B380" s="130" t="s">
        <v>321</v>
      </c>
      <c r="C380" s="18" t="s">
        <v>43</v>
      </c>
      <c r="D380" s="48"/>
      <c r="E380" s="131"/>
      <c r="F380" s="56"/>
      <c r="G380" s="56"/>
      <c r="H380" s="49"/>
      <c r="I380" s="49"/>
      <c r="J380" s="24"/>
      <c r="K380" s="24"/>
      <c r="L380" s="24"/>
      <c r="M380" s="24"/>
      <c r="N380" s="24"/>
      <c r="O380" s="30"/>
      <c r="P380" s="30"/>
      <c r="Q380" s="30"/>
      <c r="R380" s="30"/>
      <c r="S380" s="24"/>
    </row>
    <row r="381" spans="1:19" s="54" customFormat="1" ht="12" customHeight="1">
      <c r="A381" s="117"/>
      <c r="B381" s="130"/>
      <c r="C381" s="18" t="s">
        <v>44</v>
      </c>
      <c r="D381" s="48"/>
      <c r="E381" s="132"/>
      <c r="F381" s="56"/>
      <c r="G381" s="56"/>
      <c r="H381" s="49"/>
      <c r="I381" s="49"/>
      <c r="J381" s="24"/>
      <c r="K381" s="24"/>
      <c r="L381" s="24"/>
      <c r="M381" s="24"/>
      <c r="N381" s="24"/>
      <c r="O381" s="30"/>
      <c r="P381" s="30"/>
      <c r="Q381" s="30"/>
      <c r="R381" s="30"/>
      <c r="S381" s="24"/>
    </row>
    <row r="382" spans="1:19" ht="12" customHeight="1">
      <c r="A382" s="133" t="s">
        <v>383</v>
      </c>
      <c r="B382" s="135" t="s">
        <v>875</v>
      </c>
      <c r="C382" s="11" t="s">
        <v>37</v>
      </c>
      <c r="D382" s="50" t="s">
        <v>38</v>
      </c>
      <c r="E382" s="136" t="s">
        <v>39</v>
      </c>
      <c r="F382" s="134" t="s">
        <v>58</v>
      </c>
      <c r="G382" s="134" t="s">
        <v>876</v>
      </c>
      <c r="H382" s="51">
        <v>43.44</v>
      </c>
      <c r="I382" s="51">
        <v>43.44</v>
      </c>
      <c r="J382" s="52">
        <v>0</v>
      </c>
      <c r="K382" s="52">
        <v>27420.999999999996</v>
      </c>
      <c r="L382" s="52">
        <v>350133</v>
      </c>
      <c r="M382" s="52">
        <v>30204</v>
      </c>
      <c r="N382" s="29">
        <f t="shared" si="14"/>
        <v>407758</v>
      </c>
      <c r="O382" s="15">
        <f t="shared" si="15"/>
        <v>0</v>
      </c>
      <c r="P382" s="15">
        <f t="shared" si="15"/>
        <v>6.7248220758391</v>
      </c>
      <c r="Q382" s="15">
        <f t="shared" si="15"/>
        <v>85.8678431814949</v>
      </c>
      <c r="R382" s="15">
        <f t="shared" si="15"/>
        <v>7.407334742665992</v>
      </c>
      <c r="S382" s="29">
        <v>18877.575849647143</v>
      </c>
    </row>
    <row r="383" spans="1:19" ht="12" customHeight="1">
      <c r="A383" s="134"/>
      <c r="B383" s="135"/>
      <c r="C383" s="11" t="s">
        <v>40</v>
      </c>
      <c r="D383" s="50" t="s">
        <v>41</v>
      </c>
      <c r="E383" s="137"/>
      <c r="F383" s="134"/>
      <c r="G383" s="134"/>
      <c r="H383" s="51">
        <v>49.15</v>
      </c>
      <c r="I383" s="51">
        <v>49.15</v>
      </c>
      <c r="J383" s="52">
        <v>0</v>
      </c>
      <c r="K383" s="52">
        <v>27420.999999999996</v>
      </c>
      <c r="L383" s="52">
        <v>350133</v>
      </c>
      <c r="M383" s="52">
        <v>30204</v>
      </c>
      <c r="N383" s="29">
        <f t="shared" si="14"/>
        <v>407758</v>
      </c>
      <c r="O383" s="15">
        <f t="shared" si="15"/>
        <v>0</v>
      </c>
      <c r="P383" s="15">
        <f t="shared" si="15"/>
        <v>6.7248220758391</v>
      </c>
      <c r="Q383" s="15">
        <f t="shared" si="15"/>
        <v>85.8678431814949</v>
      </c>
      <c r="R383" s="15">
        <f t="shared" si="15"/>
        <v>7.407334742665992</v>
      </c>
      <c r="S383" s="29">
        <v>18877.575849647143</v>
      </c>
    </row>
    <row r="384" spans="1:19" s="54" customFormat="1" ht="12" customHeight="1">
      <c r="A384" s="116">
        <v>84</v>
      </c>
      <c r="B384" s="130" t="s">
        <v>325</v>
      </c>
      <c r="C384" s="18" t="s">
        <v>43</v>
      </c>
      <c r="D384" s="48"/>
      <c r="E384" s="131"/>
      <c r="F384" s="56"/>
      <c r="G384" s="56"/>
      <c r="H384" s="49"/>
      <c r="I384" s="49"/>
      <c r="J384" s="24"/>
      <c r="K384" s="24"/>
      <c r="L384" s="24"/>
      <c r="M384" s="24"/>
      <c r="N384" s="24"/>
      <c r="O384" s="30"/>
      <c r="P384" s="30"/>
      <c r="Q384" s="30"/>
      <c r="R384" s="30"/>
      <c r="S384" s="24"/>
    </row>
    <row r="385" spans="1:19" s="54" customFormat="1" ht="12" customHeight="1">
      <c r="A385" s="117"/>
      <c r="B385" s="130"/>
      <c r="C385" s="18" t="s">
        <v>44</v>
      </c>
      <c r="D385" s="48"/>
      <c r="E385" s="132"/>
      <c r="F385" s="56"/>
      <c r="G385" s="56"/>
      <c r="H385" s="49"/>
      <c r="I385" s="49"/>
      <c r="J385" s="24"/>
      <c r="K385" s="24"/>
      <c r="L385" s="24"/>
      <c r="M385" s="24"/>
      <c r="N385" s="24"/>
      <c r="O385" s="30"/>
      <c r="P385" s="30"/>
      <c r="Q385" s="30"/>
      <c r="R385" s="30"/>
      <c r="S385" s="24"/>
    </row>
    <row r="386" spans="1:19" ht="12" customHeight="1">
      <c r="A386" s="133" t="s">
        <v>385</v>
      </c>
      <c r="B386" s="135" t="s">
        <v>327</v>
      </c>
      <c r="C386" s="11" t="s">
        <v>37</v>
      </c>
      <c r="D386" s="50" t="s">
        <v>38</v>
      </c>
      <c r="E386" s="136" t="s">
        <v>39</v>
      </c>
      <c r="F386" s="134" t="s">
        <v>58</v>
      </c>
      <c r="G386" s="134" t="s">
        <v>877</v>
      </c>
      <c r="H386" s="51">
        <v>42.18</v>
      </c>
      <c r="I386" s="51">
        <v>42.18</v>
      </c>
      <c r="J386" s="52">
        <v>0</v>
      </c>
      <c r="K386" s="52">
        <v>4937</v>
      </c>
      <c r="L386" s="52">
        <v>95300.00000000001</v>
      </c>
      <c r="M386" s="52">
        <v>21612</v>
      </c>
      <c r="N386" s="29">
        <f aca="true" t="shared" si="16" ref="N386:N449">SUM(J386:M386)</f>
        <v>121849.00000000001</v>
      </c>
      <c r="O386" s="15">
        <f t="shared" si="15"/>
        <v>0</v>
      </c>
      <c r="P386" s="15">
        <f t="shared" si="15"/>
        <v>4.051736165253715</v>
      </c>
      <c r="Q386" s="15">
        <f t="shared" si="15"/>
        <v>78.21155692701622</v>
      </c>
      <c r="R386" s="15">
        <f t="shared" si="15"/>
        <v>17.736706907730056</v>
      </c>
      <c r="S386" s="29">
        <v>6405.796719597874</v>
      </c>
    </row>
    <row r="387" spans="1:19" ht="12" customHeight="1">
      <c r="A387" s="134"/>
      <c r="B387" s="135"/>
      <c r="C387" s="11" t="s">
        <v>40</v>
      </c>
      <c r="D387" s="50" t="s">
        <v>41</v>
      </c>
      <c r="E387" s="137"/>
      <c r="F387" s="134"/>
      <c r="G387" s="134"/>
      <c r="H387" s="51">
        <v>46.39</v>
      </c>
      <c r="I387" s="51">
        <v>46.39</v>
      </c>
      <c r="J387" s="52">
        <v>0</v>
      </c>
      <c r="K387" s="52">
        <v>4937</v>
      </c>
      <c r="L387" s="52">
        <v>95300.00000000001</v>
      </c>
      <c r="M387" s="52">
        <v>21612</v>
      </c>
      <c r="N387" s="29">
        <f t="shared" si="16"/>
        <v>121849.00000000001</v>
      </c>
      <c r="O387" s="15">
        <f t="shared" si="15"/>
        <v>0</v>
      </c>
      <c r="P387" s="15">
        <f t="shared" si="15"/>
        <v>4.051736165253715</v>
      </c>
      <c r="Q387" s="15">
        <f t="shared" si="15"/>
        <v>78.21155692701622</v>
      </c>
      <c r="R387" s="15">
        <f t="shared" si="15"/>
        <v>17.736706907730056</v>
      </c>
      <c r="S387" s="29">
        <v>6405.796719597874</v>
      </c>
    </row>
    <row r="388" spans="1:19" s="54" customFormat="1" ht="12" customHeight="1">
      <c r="A388" s="116">
        <v>85</v>
      </c>
      <c r="B388" s="130" t="s">
        <v>328</v>
      </c>
      <c r="C388" s="18" t="s">
        <v>43</v>
      </c>
      <c r="D388" s="48"/>
      <c r="E388" s="131"/>
      <c r="F388" s="56"/>
      <c r="G388" s="56"/>
      <c r="H388" s="49"/>
      <c r="I388" s="49"/>
      <c r="J388" s="24"/>
      <c r="K388" s="24"/>
      <c r="L388" s="24"/>
      <c r="M388" s="24"/>
      <c r="N388" s="24"/>
      <c r="O388" s="30"/>
      <c r="P388" s="30"/>
      <c r="Q388" s="30"/>
      <c r="R388" s="30"/>
      <c r="S388" s="24"/>
    </row>
    <row r="389" spans="1:19" s="54" customFormat="1" ht="12" customHeight="1">
      <c r="A389" s="117"/>
      <c r="B389" s="130"/>
      <c r="C389" s="18" t="s">
        <v>44</v>
      </c>
      <c r="D389" s="48"/>
      <c r="E389" s="132"/>
      <c r="F389" s="56"/>
      <c r="G389" s="56"/>
      <c r="H389" s="49"/>
      <c r="I389" s="49"/>
      <c r="J389" s="24"/>
      <c r="K389" s="24"/>
      <c r="L389" s="24"/>
      <c r="M389" s="24"/>
      <c r="N389" s="24"/>
      <c r="O389" s="30"/>
      <c r="P389" s="30"/>
      <c r="Q389" s="30"/>
      <c r="R389" s="30"/>
      <c r="S389" s="24"/>
    </row>
    <row r="390" spans="1:19" ht="12" customHeight="1">
      <c r="A390" s="133" t="s">
        <v>388</v>
      </c>
      <c r="B390" s="135" t="s">
        <v>330</v>
      </c>
      <c r="C390" s="11" t="s">
        <v>37</v>
      </c>
      <c r="D390" s="50" t="s">
        <v>38</v>
      </c>
      <c r="E390" s="136" t="s">
        <v>39</v>
      </c>
      <c r="F390" s="134" t="s">
        <v>331</v>
      </c>
      <c r="G390" s="134" t="s">
        <v>878</v>
      </c>
      <c r="H390" s="51">
        <v>26.52</v>
      </c>
      <c r="I390" s="51">
        <v>26.52</v>
      </c>
      <c r="J390" s="52">
        <v>0</v>
      </c>
      <c r="K390" s="52">
        <v>566</v>
      </c>
      <c r="L390" s="52">
        <v>7999.999999999999</v>
      </c>
      <c r="M390" s="52">
        <v>9427</v>
      </c>
      <c r="N390" s="29">
        <f t="shared" si="16"/>
        <v>17993</v>
      </c>
      <c r="O390" s="15">
        <f t="shared" si="15"/>
        <v>0</v>
      </c>
      <c r="P390" s="15">
        <f t="shared" si="15"/>
        <v>3.1456677596843217</v>
      </c>
      <c r="Q390" s="15">
        <f t="shared" si="15"/>
        <v>44.46173511921302</v>
      </c>
      <c r="R390" s="15">
        <f t="shared" si="15"/>
        <v>52.392597121102646</v>
      </c>
      <c r="S390" s="29">
        <v>521.497988543695</v>
      </c>
    </row>
    <row r="391" spans="1:19" ht="12" customHeight="1">
      <c r="A391" s="134"/>
      <c r="B391" s="135"/>
      <c r="C391" s="11" t="s">
        <v>40</v>
      </c>
      <c r="D391" s="50" t="s">
        <v>41</v>
      </c>
      <c r="E391" s="137"/>
      <c r="F391" s="134"/>
      <c r="G391" s="134"/>
      <c r="H391" s="51">
        <v>27.35</v>
      </c>
      <c r="I391" s="51">
        <v>27.35</v>
      </c>
      <c r="J391" s="52">
        <v>0</v>
      </c>
      <c r="K391" s="52">
        <v>566</v>
      </c>
      <c r="L391" s="52">
        <v>7999.999999999999</v>
      </c>
      <c r="M391" s="52">
        <v>9427</v>
      </c>
      <c r="N391" s="29">
        <f t="shared" si="16"/>
        <v>17993</v>
      </c>
      <c r="O391" s="15">
        <f t="shared" si="15"/>
        <v>0</v>
      </c>
      <c r="P391" s="15">
        <f t="shared" si="15"/>
        <v>3.1456677596843217</v>
      </c>
      <c r="Q391" s="15">
        <f t="shared" si="15"/>
        <v>44.46173511921302</v>
      </c>
      <c r="R391" s="15">
        <f t="shared" si="15"/>
        <v>52.392597121102646</v>
      </c>
      <c r="S391" s="29">
        <v>521.497988543695</v>
      </c>
    </row>
    <row r="392" spans="1:19" s="54" customFormat="1" ht="12" customHeight="1">
      <c r="A392" s="116">
        <v>86</v>
      </c>
      <c r="B392" s="130" t="s">
        <v>1095</v>
      </c>
      <c r="C392" s="18" t="s">
        <v>43</v>
      </c>
      <c r="D392" s="48"/>
      <c r="E392" s="131"/>
      <c r="F392" s="56"/>
      <c r="G392" s="56"/>
      <c r="H392" s="49"/>
      <c r="I392" s="49"/>
      <c r="J392" s="24"/>
      <c r="K392" s="24"/>
      <c r="L392" s="24"/>
      <c r="M392" s="24"/>
      <c r="N392" s="24"/>
      <c r="O392" s="30"/>
      <c r="P392" s="30"/>
      <c r="Q392" s="30"/>
      <c r="R392" s="30"/>
      <c r="S392" s="24"/>
    </row>
    <row r="393" spans="1:19" s="54" customFormat="1" ht="12" customHeight="1">
      <c r="A393" s="117"/>
      <c r="B393" s="130"/>
      <c r="C393" s="18" t="s">
        <v>44</v>
      </c>
      <c r="D393" s="48"/>
      <c r="E393" s="132"/>
      <c r="F393" s="56"/>
      <c r="G393" s="56"/>
      <c r="H393" s="49"/>
      <c r="I393" s="49"/>
      <c r="J393" s="24"/>
      <c r="K393" s="24"/>
      <c r="L393" s="24"/>
      <c r="M393" s="24"/>
      <c r="N393" s="24"/>
      <c r="O393" s="30"/>
      <c r="P393" s="30"/>
      <c r="Q393" s="30"/>
      <c r="R393" s="30"/>
      <c r="S393" s="24"/>
    </row>
    <row r="394" spans="1:19" s="54" customFormat="1" ht="12" customHeight="1">
      <c r="A394" s="116">
        <v>87</v>
      </c>
      <c r="B394" s="130" t="s">
        <v>1096</v>
      </c>
      <c r="C394" s="18" t="s">
        <v>43</v>
      </c>
      <c r="D394" s="48"/>
      <c r="E394" s="131"/>
      <c r="F394" s="56"/>
      <c r="G394" s="56"/>
      <c r="H394" s="49"/>
      <c r="I394" s="49"/>
      <c r="J394" s="24"/>
      <c r="K394" s="24"/>
      <c r="L394" s="24"/>
      <c r="M394" s="24"/>
      <c r="N394" s="24"/>
      <c r="O394" s="30"/>
      <c r="P394" s="30"/>
      <c r="Q394" s="30"/>
      <c r="R394" s="30"/>
      <c r="S394" s="24"/>
    </row>
    <row r="395" spans="1:19" s="54" customFormat="1" ht="12" customHeight="1">
      <c r="A395" s="117"/>
      <c r="B395" s="130"/>
      <c r="C395" s="18" t="s">
        <v>44</v>
      </c>
      <c r="D395" s="48"/>
      <c r="E395" s="132"/>
      <c r="F395" s="56"/>
      <c r="G395" s="56"/>
      <c r="H395" s="49"/>
      <c r="I395" s="49"/>
      <c r="J395" s="24"/>
      <c r="K395" s="24"/>
      <c r="L395" s="24"/>
      <c r="M395" s="24"/>
      <c r="N395" s="24"/>
      <c r="O395" s="30"/>
      <c r="P395" s="30"/>
      <c r="Q395" s="30"/>
      <c r="R395" s="30"/>
      <c r="S395" s="24"/>
    </row>
    <row r="396" spans="1:19" ht="12" customHeight="1">
      <c r="A396" s="133" t="s">
        <v>398</v>
      </c>
      <c r="B396" s="135" t="s">
        <v>330</v>
      </c>
      <c r="C396" s="11" t="s">
        <v>37</v>
      </c>
      <c r="D396" s="50" t="s">
        <v>38</v>
      </c>
      <c r="E396" s="136" t="s">
        <v>39</v>
      </c>
      <c r="F396" s="134" t="s">
        <v>331</v>
      </c>
      <c r="G396" s="134" t="s">
        <v>878</v>
      </c>
      <c r="H396" s="51">
        <v>26.52</v>
      </c>
      <c r="I396" s="51">
        <v>26.52</v>
      </c>
      <c r="J396" s="52">
        <v>0</v>
      </c>
      <c r="K396" s="52">
        <v>180</v>
      </c>
      <c r="L396" s="52">
        <v>18</v>
      </c>
      <c r="M396" s="52">
        <v>0</v>
      </c>
      <c r="N396" s="29">
        <f t="shared" si="16"/>
        <v>198</v>
      </c>
      <c r="O396" s="15">
        <f t="shared" si="15"/>
        <v>0</v>
      </c>
      <c r="P396" s="15">
        <f t="shared" si="15"/>
        <v>90.9090909090909</v>
      </c>
      <c r="Q396" s="15">
        <f t="shared" si="15"/>
        <v>9.090909090909092</v>
      </c>
      <c r="R396" s="15">
        <f t="shared" si="15"/>
        <v>0</v>
      </c>
      <c r="S396" s="29">
        <v>15.540974041406468</v>
      </c>
    </row>
    <row r="397" spans="1:19" ht="12" customHeight="1">
      <c r="A397" s="134"/>
      <c r="B397" s="135"/>
      <c r="C397" s="11" t="s">
        <v>40</v>
      </c>
      <c r="D397" s="50" t="s">
        <v>41</v>
      </c>
      <c r="E397" s="137"/>
      <c r="F397" s="134"/>
      <c r="G397" s="134"/>
      <c r="H397" s="51">
        <v>27.35</v>
      </c>
      <c r="I397" s="51">
        <v>27.35</v>
      </c>
      <c r="J397" s="52">
        <v>0</v>
      </c>
      <c r="K397" s="52">
        <v>180</v>
      </c>
      <c r="L397" s="52">
        <v>18</v>
      </c>
      <c r="M397" s="52">
        <v>0</v>
      </c>
      <c r="N397" s="29">
        <f t="shared" si="16"/>
        <v>198</v>
      </c>
      <c r="O397" s="15">
        <f t="shared" si="15"/>
        <v>0</v>
      </c>
      <c r="P397" s="15">
        <f t="shared" si="15"/>
        <v>90.9090909090909</v>
      </c>
      <c r="Q397" s="15">
        <f t="shared" si="15"/>
        <v>9.090909090909092</v>
      </c>
      <c r="R397" s="15">
        <f t="shared" si="15"/>
        <v>0</v>
      </c>
      <c r="S397" s="29">
        <v>15.540974041406468</v>
      </c>
    </row>
    <row r="398" spans="1:19" s="54" customFormat="1" ht="12" customHeight="1">
      <c r="A398" s="116">
        <v>88</v>
      </c>
      <c r="B398" s="130" t="s">
        <v>333</v>
      </c>
      <c r="C398" s="18" t="s">
        <v>43</v>
      </c>
      <c r="D398" s="48"/>
      <c r="E398" s="131"/>
      <c r="F398" s="56"/>
      <c r="G398" s="56"/>
      <c r="H398" s="49"/>
      <c r="I398" s="49"/>
      <c r="J398" s="24"/>
      <c r="K398" s="24"/>
      <c r="L398" s="24"/>
      <c r="M398" s="24"/>
      <c r="N398" s="24"/>
      <c r="O398" s="30"/>
      <c r="P398" s="30"/>
      <c r="Q398" s="30"/>
      <c r="R398" s="30"/>
      <c r="S398" s="24"/>
    </row>
    <row r="399" spans="1:19" s="54" customFormat="1" ht="12" customHeight="1">
      <c r="A399" s="117"/>
      <c r="B399" s="130"/>
      <c r="C399" s="18" t="s">
        <v>44</v>
      </c>
      <c r="D399" s="48"/>
      <c r="E399" s="132"/>
      <c r="F399" s="56"/>
      <c r="G399" s="56"/>
      <c r="H399" s="49"/>
      <c r="I399" s="49"/>
      <c r="J399" s="24"/>
      <c r="K399" s="24"/>
      <c r="L399" s="24"/>
      <c r="M399" s="24"/>
      <c r="N399" s="24"/>
      <c r="O399" s="30"/>
      <c r="P399" s="30"/>
      <c r="Q399" s="30"/>
      <c r="R399" s="30"/>
      <c r="S399" s="24"/>
    </row>
    <row r="400" spans="1:19" ht="12" customHeight="1">
      <c r="A400" s="133" t="s">
        <v>403</v>
      </c>
      <c r="B400" s="135" t="s">
        <v>875</v>
      </c>
      <c r="C400" s="11" t="s">
        <v>37</v>
      </c>
      <c r="D400" s="50" t="s">
        <v>38</v>
      </c>
      <c r="E400" s="136" t="s">
        <v>39</v>
      </c>
      <c r="F400" s="134" t="s">
        <v>58</v>
      </c>
      <c r="G400" s="134" t="s">
        <v>876</v>
      </c>
      <c r="H400" s="51">
        <v>50.61</v>
      </c>
      <c r="I400" s="51">
        <v>50.61</v>
      </c>
      <c r="J400" s="52">
        <v>0</v>
      </c>
      <c r="K400" s="52">
        <v>574</v>
      </c>
      <c r="L400" s="52">
        <v>7512.999999999999</v>
      </c>
      <c r="M400" s="52">
        <v>1617</v>
      </c>
      <c r="N400" s="29">
        <f t="shared" si="16"/>
        <v>9704</v>
      </c>
      <c r="O400" s="15">
        <f t="shared" si="15"/>
        <v>0</v>
      </c>
      <c r="P400" s="15">
        <f t="shared" si="15"/>
        <v>5.915086562242374</v>
      </c>
      <c r="Q400" s="15">
        <f t="shared" si="15"/>
        <v>77.42168178070898</v>
      </c>
      <c r="R400" s="15">
        <f t="shared" si="15"/>
        <v>16.66323165704864</v>
      </c>
      <c r="S400" s="29">
        <v>522.670368623797</v>
      </c>
    </row>
    <row r="401" spans="1:19" ht="12" customHeight="1">
      <c r="A401" s="134"/>
      <c r="B401" s="135"/>
      <c r="C401" s="11" t="s">
        <v>40</v>
      </c>
      <c r="D401" s="50" t="s">
        <v>41</v>
      </c>
      <c r="E401" s="137"/>
      <c r="F401" s="134"/>
      <c r="G401" s="134"/>
      <c r="H401" s="51">
        <v>57.11</v>
      </c>
      <c r="I401" s="51">
        <v>57.11</v>
      </c>
      <c r="J401" s="52">
        <v>0</v>
      </c>
      <c r="K401" s="52">
        <v>574</v>
      </c>
      <c r="L401" s="52">
        <v>7512.999999999999</v>
      </c>
      <c r="M401" s="52">
        <v>1617</v>
      </c>
      <c r="N401" s="29">
        <f t="shared" si="16"/>
        <v>9704</v>
      </c>
      <c r="O401" s="15">
        <f t="shared" si="15"/>
        <v>0</v>
      </c>
      <c r="P401" s="15">
        <f t="shared" si="15"/>
        <v>5.915086562242374</v>
      </c>
      <c r="Q401" s="15">
        <f t="shared" si="15"/>
        <v>77.42168178070898</v>
      </c>
      <c r="R401" s="15">
        <f t="shared" si="15"/>
        <v>16.66323165704864</v>
      </c>
      <c r="S401" s="29">
        <v>522.670368623797</v>
      </c>
    </row>
    <row r="402" spans="1:19" s="54" customFormat="1" ht="12" customHeight="1">
      <c r="A402" s="116">
        <v>89</v>
      </c>
      <c r="B402" s="130" t="s">
        <v>335</v>
      </c>
      <c r="C402" s="18" t="s">
        <v>43</v>
      </c>
      <c r="D402" s="48"/>
      <c r="E402" s="131"/>
      <c r="F402" s="56"/>
      <c r="G402" s="56"/>
      <c r="H402" s="49"/>
      <c r="I402" s="49"/>
      <c r="J402" s="24"/>
      <c r="K402" s="24"/>
      <c r="L402" s="24"/>
      <c r="M402" s="24"/>
      <c r="N402" s="24"/>
      <c r="O402" s="30"/>
      <c r="P402" s="30"/>
      <c r="Q402" s="30"/>
      <c r="R402" s="30"/>
      <c r="S402" s="24"/>
    </row>
    <row r="403" spans="1:19" s="54" customFormat="1" ht="12" customHeight="1">
      <c r="A403" s="117"/>
      <c r="B403" s="130"/>
      <c r="C403" s="18" t="s">
        <v>44</v>
      </c>
      <c r="D403" s="48"/>
      <c r="E403" s="132"/>
      <c r="F403" s="56"/>
      <c r="G403" s="56"/>
      <c r="H403" s="49"/>
      <c r="I403" s="49"/>
      <c r="J403" s="24"/>
      <c r="K403" s="24"/>
      <c r="L403" s="24"/>
      <c r="M403" s="24"/>
      <c r="N403" s="24"/>
      <c r="O403" s="30"/>
      <c r="P403" s="30"/>
      <c r="Q403" s="30"/>
      <c r="R403" s="30"/>
      <c r="S403" s="24"/>
    </row>
    <row r="404" spans="1:19" ht="12" customHeight="1">
      <c r="A404" s="133" t="s">
        <v>408</v>
      </c>
      <c r="B404" s="135" t="s">
        <v>330</v>
      </c>
      <c r="C404" s="11" t="s">
        <v>37</v>
      </c>
      <c r="D404" s="50" t="s">
        <v>38</v>
      </c>
      <c r="E404" s="136" t="s">
        <v>39</v>
      </c>
      <c r="F404" s="134" t="s">
        <v>331</v>
      </c>
      <c r="G404" s="134" t="s">
        <v>878</v>
      </c>
      <c r="H404" s="51">
        <v>26.52</v>
      </c>
      <c r="I404" s="51">
        <v>26.52</v>
      </c>
      <c r="J404" s="52">
        <v>0</v>
      </c>
      <c r="K404" s="52">
        <v>1044</v>
      </c>
      <c r="L404" s="52">
        <v>15000</v>
      </c>
      <c r="M404" s="52">
        <v>32352</v>
      </c>
      <c r="N404" s="29">
        <f t="shared" si="16"/>
        <v>48396</v>
      </c>
      <c r="O404" s="15">
        <f t="shared" si="15"/>
        <v>0</v>
      </c>
      <c r="P404" s="15">
        <f t="shared" si="15"/>
        <v>2.1572030746342676</v>
      </c>
      <c r="Q404" s="15">
        <f t="shared" si="15"/>
        <v>30.994297049342922</v>
      </c>
      <c r="R404" s="15">
        <f t="shared" si="15"/>
        <v>66.84849987602281</v>
      </c>
      <c r="S404" s="29">
        <v>1457.2154567802675</v>
      </c>
    </row>
    <row r="405" spans="1:19" ht="12" customHeight="1">
      <c r="A405" s="134"/>
      <c r="B405" s="135"/>
      <c r="C405" s="11" t="s">
        <v>40</v>
      </c>
      <c r="D405" s="50" t="s">
        <v>41</v>
      </c>
      <c r="E405" s="137"/>
      <c r="F405" s="134"/>
      <c r="G405" s="134"/>
      <c r="H405" s="51">
        <v>27.35</v>
      </c>
      <c r="I405" s="51">
        <v>27.35</v>
      </c>
      <c r="J405" s="52">
        <v>0</v>
      </c>
      <c r="K405" s="52">
        <v>1044</v>
      </c>
      <c r="L405" s="52">
        <v>15000</v>
      </c>
      <c r="M405" s="52">
        <v>32352</v>
      </c>
      <c r="N405" s="29">
        <f t="shared" si="16"/>
        <v>48396</v>
      </c>
      <c r="O405" s="15">
        <f t="shared" si="15"/>
        <v>0</v>
      </c>
      <c r="P405" s="15">
        <f t="shared" si="15"/>
        <v>2.1572030746342676</v>
      </c>
      <c r="Q405" s="15">
        <f t="shared" si="15"/>
        <v>30.994297049342922</v>
      </c>
      <c r="R405" s="15">
        <f t="shared" si="15"/>
        <v>66.84849987602281</v>
      </c>
      <c r="S405" s="29">
        <v>1457.2154567802675</v>
      </c>
    </row>
    <row r="406" spans="1:19" s="54" customFormat="1" ht="12" customHeight="1">
      <c r="A406" s="116">
        <v>90</v>
      </c>
      <c r="B406" s="130" t="s">
        <v>337</v>
      </c>
      <c r="C406" s="18" t="s">
        <v>43</v>
      </c>
      <c r="D406" s="48"/>
      <c r="E406" s="131"/>
      <c r="F406" s="56"/>
      <c r="G406" s="56"/>
      <c r="H406" s="49"/>
      <c r="I406" s="49"/>
      <c r="J406" s="24"/>
      <c r="K406" s="24"/>
      <c r="L406" s="24"/>
      <c r="M406" s="24"/>
      <c r="N406" s="24"/>
      <c r="O406" s="30"/>
      <c r="P406" s="30"/>
      <c r="Q406" s="30"/>
      <c r="R406" s="30"/>
      <c r="S406" s="24"/>
    </row>
    <row r="407" spans="1:19" s="54" customFormat="1" ht="12" customHeight="1">
      <c r="A407" s="117"/>
      <c r="B407" s="130"/>
      <c r="C407" s="18" t="s">
        <v>44</v>
      </c>
      <c r="D407" s="48"/>
      <c r="E407" s="132"/>
      <c r="F407" s="56"/>
      <c r="G407" s="56"/>
      <c r="H407" s="49"/>
      <c r="I407" s="49"/>
      <c r="J407" s="24"/>
      <c r="K407" s="24"/>
      <c r="L407" s="24"/>
      <c r="M407" s="24"/>
      <c r="N407" s="24"/>
      <c r="O407" s="30"/>
      <c r="P407" s="30"/>
      <c r="Q407" s="30"/>
      <c r="R407" s="30"/>
      <c r="S407" s="24"/>
    </row>
    <row r="408" spans="1:19" ht="12" customHeight="1">
      <c r="A408" s="133" t="s">
        <v>415</v>
      </c>
      <c r="B408" s="135" t="s">
        <v>875</v>
      </c>
      <c r="C408" s="11" t="s">
        <v>37</v>
      </c>
      <c r="D408" s="50" t="s">
        <v>38</v>
      </c>
      <c r="E408" s="136" t="s">
        <v>39</v>
      </c>
      <c r="F408" s="134" t="s">
        <v>58</v>
      </c>
      <c r="G408" s="134" t="s">
        <v>876</v>
      </c>
      <c r="H408" s="51">
        <v>43.44</v>
      </c>
      <c r="I408" s="51">
        <v>43.44</v>
      </c>
      <c r="J408" s="52">
        <v>0</v>
      </c>
      <c r="K408" s="52">
        <v>79</v>
      </c>
      <c r="L408" s="52">
        <v>4567</v>
      </c>
      <c r="M408" s="52">
        <v>495.99999999999994</v>
      </c>
      <c r="N408" s="29">
        <f t="shared" si="16"/>
        <v>5142</v>
      </c>
      <c r="O408" s="15">
        <f t="shared" si="15"/>
        <v>0</v>
      </c>
      <c r="P408" s="15">
        <f t="shared" si="15"/>
        <v>1.5363671723064956</v>
      </c>
      <c r="Q408" s="15">
        <f t="shared" si="15"/>
        <v>88.81758070789576</v>
      </c>
      <c r="R408" s="15">
        <f t="shared" si="15"/>
        <v>9.646052119797744</v>
      </c>
      <c r="S408" s="29">
        <v>238.05417678840308</v>
      </c>
    </row>
    <row r="409" spans="1:19" ht="12" customHeight="1">
      <c r="A409" s="134"/>
      <c r="B409" s="135"/>
      <c r="C409" s="11" t="s">
        <v>40</v>
      </c>
      <c r="D409" s="50" t="s">
        <v>41</v>
      </c>
      <c r="E409" s="137"/>
      <c r="F409" s="134"/>
      <c r="G409" s="134"/>
      <c r="H409" s="51">
        <v>49.15</v>
      </c>
      <c r="I409" s="51">
        <v>49.15</v>
      </c>
      <c r="J409" s="52">
        <v>0</v>
      </c>
      <c r="K409" s="52">
        <v>79</v>
      </c>
      <c r="L409" s="52">
        <v>4567</v>
      </c>
      <c r="M409" s="52">
        <v>495.99999999999994</v>
      </c>
      <c r="N409" s="29">
        <f t="shared" si="16"/>
        <v>5142</v>
      </c>
      <c r="O409" s="15">
        <f t="shared" si="15"/>
        <v>0</v>
      </c>
      <c r="P409" s="15">
        <f t="shared" si="15"/>
        <v>1.5363671723064956</v>
      </c>
      <c r="Q409" s="15">
        <f t="shared" si="15"/>
        <v>88.81758070789576</v>
      </c>
      <c r="R409" s="15">
        <f t="shared" si="15"/>
        <v>9.646052119797744</v>
      </c>
      <c r="S409" s="29">
        <v>238.05417678840308</v>
      </c>
    </row>
    <row r="410" spans="1:19" s="54" customFormat="1" ht="12" customHeight="1">
      <c r="A410" s="116">
        <v>91</v>
      </c>
      <c r="B410" s="130" t="s">
        <v>339</v>
      </c>
      <c r="C410" s="18" t="s">
        <v>43</v>
      </c>
      <c r="D410" s="48"/>
      <c r="E410" s="131"/>
      <c r="F410" s="56"/>
      <c r="G410" s="56"/>
      <c r="H410" s="49"/>
      <c r="I410" s="49"/>
      <c r="J410" s="24"/>
      <c r="K410" s="24"/>
      <c r="L410" s="24"/>
      <c r="M410" s="24"/>
      <c r="N410" s="24"/>
      <c r="O410" s="30"/>
      <c r="P410" s="30"/>
      <c r="Q410" s="30"/>
      <c r="R410" s="30"/>
      <c r="S410" s="24"/>
    </row>
    <row r="411" spans="1:19" s="54" customFormat="1" ht="12" customHeight="1">
      <c r="A411" s="117"/>
      <c r="B411" s="130"/>
      <c r="C411" s="18" t="s">
        <v>44</v>
      </c>
      <c r="D411" s="48"/>
      <c r="E411" s="132"/>
      <c r="F411" s="56"/>
      <c r="G411" s="56"/>
      <c r="H411" s="49"/>
      <c r="I411" s="49"/>
      <c r="J411" s="24"/>
      <c r="K411" s="24"/>
      <c r="L411" s="24"/>
      <c r="M411" s="24"/>
      <c r="N411" s="24"/>
      <c r="O411" s="30"/>
      <c r="P411" s="30"/>
      <c r="Q411" s="30"/>
      <c r="R411" s="30"/>
      <c r="S411" s="24"/>
    </row>
    <row r="412" spans="1:19" ht="12" customHeight="1">
      <c r="A412" s="133" t="s">
        <v>426</v>
      </c>
      <c r="B412" s="135" t="s">
        <v>771</v>
      </c>
      <c r="C412" s="11" t="s">
        <v>37</v>
      </c>
      <c r="D412" s="50" t="s">
        <v>38</v>
      </c>
      <c r="E412" s="136" t="s">
        <v>39</v>
      </c>
      <c r="F412" s="134" t="s">
        <v>346</v>
      </c>
      <c r="G412" s="134" t="s">
        <v>879</v>
      </c>
      <c r="H412" s="51">
        <v>36.05</v>
      </c>
      <c r="I412" s="51">
        <v>36.05</v>
      </c>
      <c r="J412" s="52">
        <v>0</v>
      </c>
      <c r="K412" s="52">
        <v>28999.999999999993</v>
      </c>
      <c r="L412" s="52">
        <v>134000</v>
      </c>
      <c r="M412" s="52">
        <v>31000.000000000007</v>
      </c>
      <c r="N412" s="29">
        <f t="shared" si="16"/>
        <v>194000</v>
      </c>
      <c r="O412" s="15">
        <f t="shared" si="15"/>
        <v>0</v>
      </c>
      <c r="P412" s="15">
        <f t="shared" si="15"/>
        <v>14.94845360824742</v>
      </c>
      <c r="Q412" s="15">
        <f t="shared" si="15"/>
        <v>69.0721649484536</v>
      </c>
      <c r="R412" s="15">
        <f t="shared" si="15"/>
        <v>15.979381443298973</v>
      </c>
      <c r="S412" s="29">
        <v>7506.275170092992</v>
      </c>
    </row>
    <row r="413" spans="1:19" ht="12" customHeight="1">
      <c r="A413" s="134"/>
      <c r="B413" s="135"/>
      <c r="C413" s="11" t="s">
        <v>40</v>
      </c>
      <c r="D413" s="50" t="s">
        <v>41</v>
      </c>
      <c r="E413" s="137"/>
      <c r="F413" s="134"/>
      <c r="G413" s="134"/>
      <c r="H413" s="51">
        <v>40.61</v>
      </c>
      <c r="I413" s="51">
        <v>40.61</v>
      </c>
      <c r="J413" s="52">
        <v>0</v>
      </c>
      <c r="K413" s="52">
        <v>28999.999999999993</v>
      </c>
      <c r="L413" s="52">
        <v>134000</v>
      </c>
      <c r="M413" s="52">
        <v>31000.000000000007</v>
      </c>
      <c r="N413" s="29">
        <f t="shared" si="16"/>
        <v>194000</v>
      </c>
      <c r="O413" s="15">
        <f t="shared" si="15"/>
        <v>0</v>
      </c>
      <c r="P413" s="15">
        <f t="shared" si="15"/>
        <v>14.94845360824742</v>
      </c>
      <c r="Q413" s="15">
        <f t="shared" si="15"/>
        <v>69.0721649484536</v>
      </c>
      <c r="R413" s="15">
        <f t="shared" si="15"/>
        <v>15.979381443298973</v>
      </c>
      <c r="S413" s="29">
        <v>7506.275170092992</v>
      </c>
    </row>
    <row r="414" spans="1:19" s="54" customFormat="1" ht="12" customHeight="1">
      <c r="A414" s="116">
        <v>92</v>
      </c>
      <c r="B414" s="130" t="s">
        <v>351</v>
      </c>
      <c r="C414" s="18" t="s">
        <v>43</v>
      </c>
      <c r="D414" s="48"/>
      <c r="E414" s="131"/>
      <c r="F414" s="56"/>
      <c r="G414" s="56"/>
      <c r="H414" s="49"/>
      <c r="I414" s="49"/>
      <c r="J414" s="24"/>
      <c r="K414" s="24"/>
      <c r="L414" s="24"/>
      <c r="M414" s="24"/>
      <c r="N414" s="24"/>
      <c r="O414" s="30"/>
      <c r="P414" s="30"/>
      <c r="Q414" s="30"/>
      <c r="R414" s="30"/>
      <c r="S414" s="24"/>
    </row>
    <row r="415" spans="1:19" s="54" customFormat="1" ht="12" customHeight="1">
      <c r="A415" s="117"/>
      <c r="B415" s="130"/>
      <c r="C415" s="18" t="s">
        <v>44</v>
      </c>
      <c r="D415" s="48"/>
      <c r="E415" s="132"/>
      <c r="F415" s="56"/>
      <c r="G415" s="56"/>
      <c r="H415" s="49"/>
      <c r="I415" s="49"/>
      <c r="J415" s="24"/>
      <c r="K415" s="24"/>
      <c r="L415" s="24"/>
      <c r="M415" s="24"/>
      <c r="N415" s="24"/>
      <c r="O415" s="30"/>
      <c r="P415" s="30"/>
      <c r="Q415" s="30"/>
      <c r="R415" s="30"/>
      <c r="S415" s="24"/>
    </row>
    <row r="416" spans="1:19" ht="12" customHeight="1">
      <c r="A416" s="133" t="s">
        <v>429</v>
      </c>
      <c r="B416" s="135" t="s">
        <v>353</v>
      </c>
      <c r="C416" s="11" t="s">
        <v>37</v>
      </c>
      <c r="D416" s="50" t="s">
        <v>38</v>
      </c>
      <c r="E416" s="136" t="s">
        <v>39</v>
      </c>
      <c r="F416" s="134" t="s">
        <v>346</v>
      </c>
      <c r="G416" s="134" t="s">
        <v>880</v>
      </c>
      <c r="H416" s="51">
        <v>37.9</v>
      </c>
      <c r="I416" s="51">
        <v>37.9</v>
      </c>
      <c r="J416" s="52">
        <v>0</v>
      </c>
      <c r="K416" s="52">
        <v>766.9999999999999</v>
      </c>
      <c r="L416" s="52">
        <v>5986</v>
      </c>
      <c r="M416" s="52">
        <v>744</v>
      </c>
      <c r="N416" s="29">
        <f t="shared" si="16"/>
        <v>7497</v>
      </c>
      <c r="O416" s="15">
        <f t="shared" si="15"/>
        <v>0</v>
      </c>
      <c r="P416" s="15">
        <f t="shared" si="15"/>
        <v>10.230758970254767</v>
      </c>
      <c r="Q416" s="15">
        <f t="shared" si="15"/>
        <v>79.84527144191009</v>
      </c>
      <c r="R416" s="15">
        <f t="shared" si="15"/>
        <v>9.923969587835133</v>
      </c>
      <c r="S416" s="29">
        <v>361.6157796105622</v>
      </c>
    </row>
    <row r="417" spans="1:19" ht="12" customHeight="1">
      <c r="A417" s="134"/>
      <c r="B417" s="135"/>
      <c r="C417" s="11" t="s">
        <v>40</v>
      </c>
      <c r="D417" s="50" t="s">
        <v>41</v>
      </c>
      <c r="E417" s="137"/>
      <c r="F417" s="134"/>
      <c r="G417" s="134"/>
      <c r="H417" s="51">
        <v>45.08</v>
      </c>
      <c r="I417" s="51">
        <v>45.08</v>
      </c>
      <c r="J417" s="52">
        <v>0</v>
      </c>
      <c r="K417" s="52">
        <v>766.9999999999999</v>
      </c>
      <c r="L417" s="52">
        <v>5986</v>
      </c>
      <c r="M417" s="52">
        <v>744</v>
      </c>
      <c r="N417" s="29">
        <f t="shared" si="16"/>
        <v>7497</v>
      </c>
      <c r="O417" s="15">
        <f t="shared" si="15"/>
        <v>0</v>
      </c>
      <c r="P417" s="15">
        <f t="shared" si="15"/>
        <v>10.230758970254767</v>
      </c>
      <c r="Q417" s="15">
        <f t="shared" si="15"/>
        <v>79.84527144191009</v>
      </c>
      <c r="R417" s="15">
        <f t="shared" si="15"/>
        <v>9.923969587835133</v>
      </c>
      <c r="S417" s="29">
        <v>361.6157796105622</v>
      </c>
    </row>
    <row r="418" spans="1:19" s="54" customFormat="1" ht="12" customHeight="1">
      <c r="A418" s="116">
        <v>93</v>
      </c>
      <c r="B418" s="130" t="s">
        <v>354</v>
      </c>
      <c r="C418" s="18" t="s">
        <v>43</v>
      </c>
      <c r="D418" s="48"/>
      <c r="E418" s="131"/>
      <c r="F418" s="56"/>
      <c r="G418" s="56"/>
      <c r="H418" s="49"/>
      <c r="I418" s="49"/>
      <c r="J418" s="24"/>
      <c r="K418" s="24"/>
      <c r="L418" s="24"/>
      <c r="M418" s="24"/>
      <c r="N418" s="24"/>
      <c r="O418" s="30"/>
      <c r="P418" s="30"/>
      <c r="Q418" s="30"/>
      <c r="R418" s="30"/>
      <c r="S418" s="24"/>
    </row>
    <row r="419" spans="1:19" s="54" customFormat="1" ht="12" customHeight="1">
      <c r="A419" s="117"/>
      <c r="B419" s="130"/>
      <c r="C419" s="18" t="s">
        <v>44</v>
      </c>
      <c r="D419" s="48"/>
      <c r="E419" s="132"/>
      <c r="F419" s="56"/>
      <c r="G419" s="56"/>
      <c r="H419" s="49"/>
      <c r="I419" s="49"/>
      <c r="J419" s="24"/>
      <c r="K419" s="24"/>
      <c r="L419" s="24"/>
      <c r="M419" s="24"/>
      <c r="N419" s="24"/>
      <c r="O419" s="30"/>
      <c r="P419" s="30"/>
      <c r="Q419" s="30"/>
      <c r="R419" s="30"/>
      <c r="S419" s="24"/>
    </row>
    <row r="420" spans="1:19" ht="12" customHeight="1">
      <c r="A420" s="133" t="s">
        <v>431</v>
      </c>
      <c r="B420" s="135" t="s">
        <v>356</v>
      </c>
      <c r="C420" s="11" t="s">
        <v>37</v>
      </c>
      <c r="D420" s="50" t="s">
        <v>38</v>
      </c>
      <c r="E420" s="136" t="s">
        <v>39</v>
      </c>
      <c r="F420" s="134" t="s">
        <v>346</v>
      </c>
      <c r="G420" s="134" t="s">
        <v>881</v>
      </c>
      <c r="H420" s="51">
        <v>47.47</v>
      </c>
      <c r="I420" s="51">
        <v>47.47</v>
      </c>
      <c r="J420" s="52">
        <v>0</v>
      </c>
      <c r="K420" s="52">
        <v>1400</v>
      </c>
      <c r="L420" s="52">
        <v>2477.0000000000005</v>
      </c>
      <c r="M420" s="52">
        <v>0</v>
      </c>
      <c r="N420" s="29">
        <f t="shared" si="16"/>
        <v>3877.0000000000005</v>
      </c>
      <c r="O420" s="15">
        <f t="shared" si="15"/>
        <v>0</v>
      </c>
      <c r="P420" s="15">
        <f t="shared" si="15"/>
        <v>36.11039463502708</v>
      </c>
      <c r="Q420" s="15">
        <f t="shared" si="15"/>
        <v>63.88960536497292</v>
      </c>
      <c r="R420" s="15">
        <f t="shared" si="15"/>
        <v>0</v>
      </c>
      <c r="S420" s="29">
        <v>234.38095571649998</v>
      </c>
    </row>
    <row r="421" spans="1:19" ht="12" customHeight="1">
      <c r="A421" s="134"/>
      <c r="B421" s="135"/>
      <c r="C421" s="11" t="s">
        <v>40</v>
      </c>
      <c r="D421" s="50" t="s">
        <v>41</v>
      </c>
      <c r="E421" s="137"/>
      <c r="F421" s="134"/>
      <c r="G421" s="134"/>
      <c r="H421" s="51">
        <v>54.55</v>
      </c>
      <c r="I421" s="51">
        <v>54.55</v>
      </c>
      <c r="J421" s="52">
        <v>0</v>
      </c>
      <c r="K421" s="52">
        <v>1400</v>
      </c>
      <c r="L421" s="52">
        <v>2477.0000000000005</v>
      </c>
      <c r="M421" s="52">
        <v>0</v>
      </c>
      <c r="N421" s="29">
        <f t="shared" si="16"/>
        <v>3877.0000000000005</v>
      </c>
      <c r="O421" s="15">
        <f t="shared" si="15"/>
        <v>0</v>
      </c>
      <c r="P421" s="15">
        <f t="shared" si="15"/>
        <v>36.11039463502708</v>
      </c>
      <c r="Q421" s="15">
        <f t="shared" si="15"/>
        <v>63.88960536497292</v>
      </c>
      <c r="R421" s="15">
        <f t="shared" si="15"/>
        <v>0</v>
      </c>
      <c r="S421" s="29">
        <v>234.38095571649998</v>
      </c>
    </row>
    <row r="422" spans="1:19" s="54" customFormat="1" ht="12" customHeight="1">
      <c r="A422" s="116">
        <v>94</v>
      </c>
      <c r="B422" s="130" t="s">
        <v>357</v>
      </c>
      <c r="C422" s="18" t="s">
        <v>43</v>
      </c>
      <c r="D422" s="48"/>
      <c r="E422" s="131"/>
      <c r="F422" s="56"/>
      <c r="G422" s="56"/>
      <c r="H422" s="49"/>
      <c r="I422" s="49"/>
      <c r="J422" s="24"/>
      <c r="K422" s="24"/>
      <c r="L422" s="24"/>
      <c r="M422" s="24"/>
      <c r="N422" s="24"/>
      <c r="O422" s="30"/>
      <c r="P422" s="30"/>
      <c r="Q422" s="30"/>
      <c r="R422" s="30"/>
      <c r="S422" s="24"/>
    </row>
    <row r="423" spans="1:19" s="54" customFormat="1" ht="12" customHeight="1">
      <c r="A423" s="117"/>
      <c r="B423" s="130"/>
      <c r="C423" s="18" t="s">
        <v>44</v>
      </c>
      <c r="D423" s="48"/>
      <c r="E423" s="132"/>
      <c r="F423" s="56"/>
      <c r="G423" s="56"/>
      <c r="H423" s="49"/>
      <c r="I423" s="49"/>
      <c r="J423" s="24"/>
      <c r="K423" s="24"/>
      <c r="L423" s="24"/>
      <c r="M423" s="24"/>
      <c r="N423" s="24"/>
      <c r="O423" s="30"/>
      <c r="P423" s="30"/>
      <c r="Q423" s="30"/>
      <c r="R423" s="30"/>
      <c r="S423" s="24"/>
    </row>
    <row r="424" spans="1:19" ht="12" customHeight="1">
      <c r="A424" s="133" t="s">
        <v>433</v>
      </c>
      <c r="B424" s="135" t="s">
        <v>359</v>
      </c>
      <c r="C424" s="11" t="s">
        <v>37</v>
      </c>
      <c r="D424" s="50" t="s">
        <v>38</v>
      </c>
      <c r="E424" s="136" t="s">
        <v>39</v>
      </c>
      <c r="F424" s="134" t="s">
        <v>346</v>
      </c>
      <c r="G424" s="134" t="s">
        <v>882</v>
      </c>
      <c r="H424" s="51">
        <v>67.88</v>
      </c>
      <c r="I424" s="51">
        <v>67.88</v>
      </c>
      <c r="J424" s="52">
        <v>0</v>
      </c>
      <c r="K424" s="52">
        <v>303</v>
      </c>
      <c r="L424" s="52">
        <v>1850.0000000000002</v>
      </c>
      <c r="M424" s="52">
        <v>0</v>
      </c>
      <c r="N424" s="29">
        <f t="shared" si="16"/>
        <v>2153</v>
      </c>
      <c r="O424" s="15">
        <f t="shared" si="15"/>
        <v>0</v>
      </c>
      <c r="P424" s="15">
        <f t="shared" si="15"/>
        <v>14.073385973060844</v>
      </c>
      <c r="Q424" s="15">
        <f t="shared" si="15"/>
        <v>85.92661402693916</v>
      </c>
      <c r="R424" s="15">
        <f t="shared" si="15"/>
        <v>0</v>
      </c>
      <c r="S424" s="29">
        <v>160.02793427652446</v>
      </c>
    </row>
    <row r="425" spans="1:19" ht="12" customHeight="1">
      <c r="A425" s="134"/>
      <c r="B425" s="135"/>
      <c r="C425" s="11" t="s">
        <v>40</v>
      </c>
      <c r="D425" s="50" t="s">
        <v>41</v>
      </c>
      <c r="E425" s="137"/>
      <c r="F425" s="134"/>
      <c r="G425" s="134"/>
      <c r="H425" s="51">
        <v>80.78</v>
      </c>
      <c r="I425" s="51">
        <v>80.78</v>
      </c>
      <c r="J425" s="52">
        <v>0</v>
      </c>
      <c r="K425" s="52">
        <v>303</v>
      </c>
      <c r="L425" s="52">
        <v>1850.0000000000002</v>
      </c>
      <c r="M425" s="52">
        <v>0</v>
      </c>
      <c r="N425" s="29">
        <f t="shared" si="16"/>
        <v>2153</v>
      </c>
      <c r="O425" s="15">
        <f t="shared" si="15"/>
        <v>0</v>
      </c>
      <c r="P425" s="15">
        <f t="shared" si="15"/>
        <v>14.073385973060844</v>
      </c>
      <c r="Q425" s="15">
        <f t="shared" si="15"/>
        <v>85.92661402693916</v>
      </c>
      <c r="R425" s="15">
        <f t="shared" si="15"/>
        <v>0</v>
      </c>
      <c r="S425" s="29">
        <v>160.02793427652446</v>
      </c>
    </row>
    <row r="426" spans="1:19" s="54" customFormat="1" ht="12" customHeight="1">
      <c r="A426" s="116">
        <v>95</v>
      </c>
      <c r="B426" s="130" t="s">
        <v>360</v>
      </c>
      <c r="C426" s="18" t="s">
        <v>43</v>
      </c>
      <c r="D426" s="48"/>
      <c r="E426" s="131"/>
      <c r="F426" s="56"/>
      <c r="G426" s="56"/>
      <c r="H426" s="49"/>
      <c r="I426" s="49"/>
      <c r="J426" s="24"/>
      <c r="K426" s="24"/>
      <c r="L426" s="24"/>
      <c r="M426" s="24"/>
      <c r="N426" s="24"/>
      <c r="O426" s="30"/>
      <c r="P426" s="30"/>
      <c r="Q426" s="30"/>
      <c r="R426" s="30"/>
      <c r="S426" s="24"/>
    </row>
    <row r="427" spans="1:19" s="54" customFormat="1" ht="12" customHeight="1">
      <c r="A427" s="117"/>
      <c r="B427" s="130"/>
      <c r="C427" s="18" t="s">
        <v>44</v>
      </c>
      <c r="D427" s="48"/>
      <c r="E427" s="132"/>
      <c r="F427" s="56"/>
      <c r="G427" s="56"/>
      <c r="H427" s="49"/>
      <c r="I427" s="49"/>
      <c r="J427" s="24"/>
      <c r="K427" s="24"/>
      <c r="L427" s="24"/>
      <c r="M427" s="24"/>
      <c r="N427" s="24"/>
      <c r="O427" s="30"/>
      <c r="P427" s="30"/>
      <c r="Q427" s="30"/>
      <c r="R427" s="30"/>
      <c r="S427" s="24"/>
    </row>
    <row r="428" spans="1:19" ht="12" customHeight="1">
      <c r="A428" s="133" t="s">
        <v>435</v>
      </c>
      <c r="B428" s="135" t="s">
        <v>362</v>
      </c>
      <c r="C428" s="11" t="s">
        <v>37</v>
      </c>
      <c r="D428" s="50" t="s">
        <v>38</v>
      </c>
      <c r="E428" s="136" t="s">
        <v>39</v>
      </c>
      <c r="F428" s="134" t="s">
        <v>346</v>
      </c>
      <c r="G428" s="134" t="s">
        <v>883</v>
      </c>
      <c r="H428" s="51">
        <v>89.23</v>
      </c>
      <c r="I428" s="51">
        <v>89.23</v>
      </c>
      <c r="J428" s="52">
        <v>0</v>
      </c>
      <c r="K428" s="52">
        <v>0</v>
      </c>
      <c r="L428" s="52">
        <v>1500</v>
      </c>
      <c r="M428" s="52">
        <v>0</v>
      </c>
      <c r="N428" s="29">
        <f t="shared" si="16"/>
        <v>1500</v>
      </c>
      <c r="O428" s="15">
        <f aca="true" t="shared" si="17" ref="O428:R489">J428/$N428*100</f>
        <v>0</v>
      </c>
      <c r="P428" s="15">
        <f t="shared" si="17"/>
        <v>0</v>
      </c>
      <c r="Q428" s="15">
        <f t="shared" si="17"/>
        <v>100</v>
      </c>
      <c r="R428" s="15">
        <f t="shared" si="17"/>
        <v>0</v>
      </c>
      <c r="S428" s="29">
        <v>143.63709</v>
      </c>
    </row>
    <row r="429" spans="1:19" ht="12" customHeight="1">
      <c r="A429" s="134"/>
      <c r="B429" s="135"/>
      <c r="C429" s="11" t="s">
        <v>40</v>
      </c>
      <c r="D429" s="50" t="s">
        <v>41</v>
      </c>
      <c r="E429" s="137"/>
      <c r="F429" s="134"/>
      <c r="G429" s="134"/>
      <c r="H429" s="51">
        <v>102.29</v>
      </c>
      <c r="I429" s="51">
        <v>102.29</v>
      </c>
      <c r="J429" s="52">
        <v>0</v>
      </c>
      <c r="K429" s="52">
        <v>0</v>
      </c>
      <c r="L429" s="52">
        <v>1500</v>
      </c>
      <c r="M429" s="52">
        <v>0</v>
      </c>
      <c r="N429" s="29">
        <f t="shared" si="16"/>
        <v>1500</v>
      </c>
      <c r="O429" s="15">
        <f t="shared" si="17"/>
        <v>0</v>
      </c>
      <c r="P429" s="15">
        <f t="shared" si="17"/>
        <v>0</v>
      </c>
      <c r="Q429" s="15">
        <f t="shared" si="17"/>
        <v>100</v>
      </c>
      <c r="R429" s="15">
        <f t="shared" si="17"/>
        <v>0</v>
      </c>
      <c r="S429" s="29">
        <v>143.63709</v>
      </c>
    </row>
    <row r="430" spans="1:19" s="54" customFormat="1" ht="12" customHeight="1">
      <c r="A430" s="116">
        <v>96</v>
      </c>
      <c r="B430" s="130" t="s">
        <v>363</v>
      </c>
      <c r="C430" s="18" t="s">
        <v>43</v>
      </c>
      <c r="D430" s="48"/>
      <c r="E430" s="131"/>
      <c r="F430" s="56"/>
      <c r="G430" s="56"/>
      <c r="H430" s="49"/>
      <c r="I430" s="49"/>
      <c r="J430" s="24"/>
      <c r="K430" s="24"/>
      <c r="L430" s="24"/>
      <c r="M430" s="24"/>
      <c r="N430" s="24"/>
      <c r="O430" s="30"/>
      <c r="P430" s="30"/>
      <c r="Q430" s="30"/>
      <c r="R430" s="30"/>
      <c r="S430" s="24"/>
    </row>
    <row r="431" spans="1:19" s="54" customFormat="1" ht="12" customHeight="1">
      <c r="A431" s="117"/>
      <c r="B431" s="130"/>
      <c r="C431" s="18" t="s">
        <v>44</v>
      </c>
      <c r="D431" s="48"/>
      <c r="E431" s="132"/>
      <c r="F431" s="56"/>
      <c r="G431" s="56"/>
      <c r="H431" s="49"/>
      <c r="I431" s="49"/>
      <c r="J431" s="24"/>
      <c r="K431" s="24"/>
      <c r="L431" s="24"/>
      <c r="M431" s="24"/>
      <c r="N431" s="24"/>
      <c r="O431" s="30"/>
      <c r="P431" s="30"/>
      <c r="Q431" s="30"/>
      <c r="R431" s="30"/>
      <c r="S431" s="24"/>
    </row>
    <row r="432" spans="1:19" ht="12" customHeight="1">
      <c r="A432" s="133" t="s">
        <v>437</v>
      </c>
      <c r="B432" s="135" t="s">
        <v>359</v>
      </c>
      <c r="C432" s="11" t="s">
        <v>37</v>
      </c>
      <c r="D432" s="50" t="s">
        <v>38</v>
      </c>
      <c r="E432" s="136" t="s">
        <v>39</v>
      </c>
      <c r="F432" s="134" t="s">
        <v>346</v>
      </c>
      <c r="G432" s="134" t="s">
        <v>882</v>
      </c>
      <c r="H432" s="51">
        <v>67.88</v>
      </c>
      <c r="I432" s="51">
        <v>67.88</v>
      </c>
      <c r="J432" s="52">
        <v>0</v>
      </c>
      <c r="K432" s="52">
        <v>190.00000000000003</v>
      </c>
      <c r="L432" s="52">
        <v>3497.0000000000005</v>
      </c>
      <c r="M432" s="52">
        <v>42.99999999999999</v>
      </c>
      <c r="N432" s="29">
        <f t="shared" si="16"/>
        <v>3730.0000000000005</v>
      </c>
      <c r="O432" s="15">
        <f t="shared" si="17"/>
        <v>0</v>
      </c>
      <c r="P432" s="15">
        <f t="shared" si="17"/>
        <v>5.093833780160858</v>
      </c>
      <c r="Q432" s="15">
        <f t="shared" si="17"/>
        <v>93.75335120643432</v>
      </c>
      <c r="R432" s="15">
        <f t="shared" si="17"/>
        <v>1.1528150134048254</v>
      </c>
      <c r="S432" s="29">
        <v>400.18132751732827</v>
      </c>
    </row>
    <row r="433" spans="1:19" ht="12" customHeight="1">
      <c r="A433" s="134"/>
      <c r="B433" s="135"/>
      <c r="C433" s="11" t="s">
        <v>40</v>
      </c>
      <c r="D433" s="50" t="s">
        <v>41</v>
      </c>
      <c r="E433" s="137"/>
      <c r="F433" s="134"/>
      <c r="G433" s="134"/>
      <c r="H433" s="51">
        <v>80.78</v>
      </c>
      <c r="I433" s="51">
        <v>80.78</v>
      </c>
      <c r="J433" s="52">
        <v>0</v>
      </c>
      <c r="K433" s="52">
        <v>190.00000000000003</v>
      </c>
      <c r="L433" s="52">
        <v>3497.0000000000005</v>
      </c>
      <c r="M433" s="52">
        <v>42.99999999999999</v>
      </c>
      <c r="N433" s="29">
        <f t="shared" si="16"/>
        <v>3730.0000000000005</v>
      </c>
      <c r="O433" s="15">
        <f t="shared" si="17"/>
        <v>0</v>
      </c>
      <c r="P433" s="15">
        <f t="shared" si="17"/>
        <v>5.093833780160858</v>
      </c>
      <c r="Q433" s="15">
        <f t="shared" si="17"/>
        <v>93.75335120643432</v>
      </c>
      <c r="R433" s="15">
        <f t="shared" si="17"/>
        <v>1.1528150134048254</v>
      </c>
      <c r="S433" s="29">
        <v>400.18132751732827</v>
      </c>
    </row>
    <row r="434" spans="1:19" s="54" customFormat="1" ht="12" customHeight="1">
      <c r="A434" s="116">
        <v>97</v>
      </c>
      <c r="B434" s="130" t="s">
        <v>365</v>
      </c>
      <c r="C434" s="18" t="s">
        <v>43</v>
      </c>
      <c r="D434" s="48"/>
      <c r="E434" s="131"/>
      <c r="F434" s="56"/>
      <c r="G434" s="56"/>
      <c r="H434" s="49"/>
      <c r="I434" s="49"/>
      <c r="J434" s="24"/>
      <c r="K434" s="24"/>
      <c r="L434" s="24"/>
      <c r="M434" s="24"/>
      <c r="N434" s="24"/>
      <c r="O434" s="30"/>
      <c r="P434" s="30"/>
      <c r="Q434" s="30"/>
      <c r="R434" s="30"/>
      <c r="S434" s="24"/>
    </row>
    <row r="435" spans="1:19" s="54" customFormat="1" ht="12" customHeight="1">
      <c r="A435" s="117"/>
      <c r="B435" s="130"/>
      <c r="C435" s="18" t="s">
        <v>44</v>
      </c>
      <c r="D435" s="48"/>
      <c r="E435" s="132"/>
      <c r="F435" s="56"/>
      <c r="G435" s="56"/>
      <c r="H435" s="49"/>
      <c r="I435" s="49"/>
      <c r="J435" s="24"/>
      <c r="K435" s="24"/>
      <c r="L435" s="24"/>
      <c r="M435" s="24"/>
      <c r="N435" s="24"/>
      <c r="O435" s="30"/>
      <c r="P435" s="30"/>
      <c r="Q435" s="30"/>
      <c r="R435" s="30"/>
      <c r="S435" s="24"/>
    </row>
    <row r="436" spans="1:19" ht="12" customHeight="1">
      <c r="A436" s="133" t="s">
        <v>441</v>
      </c>
      <c r="B436" s="135" t="s">
        <v>359</v>
      </c>
      <c r="C436" s="11" t="s">
        <v>37</v>
      </c>
      <c r="D436" s="50" t="s">
        <v>38</v>
      </c>
      <c r="E436" s="136" t="s">
        <v>39</v>
      </c>
      <c r="F436" s="134" t="s">
        <v>346</v>
      </c>
      <c r="G436" s="134" t="s">
        <v>882</v>
      </c>
      <c r="H436" s="51">
        <v>67.88</v>
      </c>
      <c r="I436" s="51">
        <v>67.88</v>
      </c>
      <c r="J436" s="52">
        <v>0</v>
      </c>
      <c r="K436" s="52">
        <v>3323.0000000000005</v>
      </c>
      <c r="L436" s="52">
        <v>11066</v>
      </c>
      <c r="M436" s="52">
        <v>56239.99999999999</v>
      </c>
      <c r="N436" s="29">
        <f t="shared" si="16"/>
        <v>70629</v>
      </c>
      <c r="O436" s="15">
        <f t="shared" si="17"/>
        <v>0</v>
      </c>
      <c r="P436" s="15">
        <f t="shared" si="17"/>
        <v>4.704866273060642</v>
      </c>
      <c r="Q436" s="15">
        <f t="shared" si="17"/>
        <v>15.667785187387617</v>
      </c>
      <c r="R436" s="15">
        <f t="shared" si="17"/>
        <v>79.62734853955173</v>
      </c>
      <c r="S436" s="29">
        <v>5249.7044141998995</v>
      </c>
    </row>
    <row r="437" spans="1:19" ht="12" customHeight="1">
      <c r="A437" s="134"/>
      <c r="B437" s="135"/>
      <c r="C437" s="11" t="s">
        <v>40</v>
      </c>
      <c r="D437" s="50" t="s">
        <v>41</v>
      </c>
      <c r="E437" s="137"/>
      <c r="F437" s="134"/>
      <c r="G437" s="134"/>
      <c r="H437" s="51">
        <v>80.78</v>
      </c>
      <c r="I437" s="51">
        <v>80.78</v>
      </c>
      <c r="J437" s="52">
        <v>0</v>
      </c>
      <c r="K437" s="52">
        <v>3323.0000000000005</v>
      </c>
      <c r="L437" s="52">
        <v>11066</v>
      </c>
      <c r="M437" s="52">
        <v>56239.99999999999</v>
      </c>
      <c r="N437" s="29">
        <f t="shared" si="16"/>
        <v>70629</v>
      </c>
      <c r="O437" s="15">
        <f t="shared" si="17"/>
        <v>0</v>
      </c>
      <c r="P437" s="15">
        <f t="shared" si="17"/>
        <v>4.704866273060642</v>
      </c>
      <c r="Q437" s="15">
        <f t="shared" si="17"/>
        <v>15.667785187387617</v>
      </c>
      <c r="R437" s="15">
        <f t="shared" si="17"/>
        <v>79.62734853955173</v>
      </c>
      <c r="S437" s="29">
        <v>5249.7044141998995</v>
      </c>
    </row>
    <row r="438" spans="1:19" s="54" customFormat="1" ht="12" customHeight="1">
      <c r="A438" s="116">
        <v>98</v>
      </c>
      <c r="B438" s="130" t="s">
        <v>368</v>
      </c>
      <c r="C438" s="18" t="s">
        <v>43</v>
      </c>
      <c r="D438" s="48"/>
      <c r="E438" s="131"/>
      <c r="F438" s="56"/>
      <c r="G438" s="56"/>
      <c r="H438" s="49"/>
      <c r="I438" s="49"/>
      <c r="J438" s="24"/>
      <c r="K438" s="24"/>
      <c r="L438" s="24"/>
      <c r="M438" s="24"/>
      <c r="N438" s="24"/>
      <c r="O438" s="30"/>
      <c r="P438" s="30"/>
      <c r="Q438" s="30"/>
      <c r="R438" s="30"/>
      <c r="S438" s="24"/>
    </row>
    <row r="439" spans="1:19" s="54" customFormat="1" ht="12" customHeight="1">
      <c r="A439" s="117"/>
      <c r="B439" s="130"/>
      <c r="C439" s="18" t="s">
        <v>44</v>
      </c>
      <c r="D439" s="48"/>
      <c r="E439" s="132"/>
      <c r="F439" s="56"/>
      <c r="G439" s="56"/>
      <c r="H439" s="49"/>
      <c r="I439" s="49"/>
      <c r="J439" s="24"/>
      <c r="K439" s="24"/>
      <c r="L439" s="24"/>
      <c r="M439" s="24"/>
      <c r="N439" s="24"/>
      <c r="O439" s="30"/>
      <c r="P439" s="30"/>
      <c r="Q439" s="30"/>
      <c r="R439" s="30"/>
      <c r="S439" s="24"/>
    </row>
    <row r="440" spans="1:19" ht="12" customHeight="1">
      <c r="A440" s="133" t="s">
        <v>446</v>
      </c>
      <c r="B440" s="135" t="s">
        <v>359</v>
      </c>
      <c r="C440" s="11" t="s">
        <v>37</v>
      </c>
      <c r="D440" s="50" t="s">
        <v>38</v>
      </c>
      <c r="E440" s="136" t="s">
        <v>39</v>
      </c>
      <c r="F440" s="134" t="s">
        <v>346</v>
      </c>
      <c r="G440" s="134" t="s">
        <v>882</v>
      </c>
      <c r="H440" s="51">
        <v>67.88</v>
      </c>
      <c r="I440" s="51">
        <v>67.88</v>
      </c>
      <c r="J440" s="52">
        <v>0</v>
      </c>
      <c r="K440" s="52">
        <v>495.9999999999999</v>
      </c>
      <c r="L440" s="52">
        <v>700</v>
      </c>
      <c r="M440" s="52">
        <v>0</v>
      </c>
      <c r="N440" s="29">
        <f t="shared" si="16"/>
        <v>1196</v>
      </c>
      <c r="O440" s="15">
        <f t="shared" si="17"/>
        <v>0</v>
      </c>
      <c r="P440" s="15">
        <f t="shared" si="17"/>
        <v>41.471571906354505</v>
      </c>
      <c r="Q440" s="15">
        <f t="shared" si="17"/>
        <v>58.52842809364549</v>
      </c>
      <c r="R440" s="15">
        <f t="shared" si="17"/>
        <v>0</v>
      </c>
      <c r="S440" s="29">
        <v>88.89614927762346</v>
      </c>
    </row>
    <row r="441" spans="1:19" ht="12" customHeight="1">
      <c r="A441" s="134"/>
      <c r="B441" s="135"/>
      <c r="C441" s="11" t="s">
        <v>40</v>
      </c>
      <c r="D441" s="50" t="s">
        <v>41</v>
      </c>
      <c r="E441" s="137"/>
      <c r="F441" s="134"/>
      <c r="G441" s="134"/>
      <c r="H441" s="51">
        <v>80.78</v>
      </c>
      <c r="I441" s="51">
        <v>80.78</v>
      </c>
      <c r="J441" s="52">
        <v>0</v>
      </c>
      <c r="K441" s="52">
        <v>495.9999999999999</v>
      </c>
      <c r="L441" s="52">
        <v>700</v>
      </c>
      <c r="M441" s="52">
        <v>0</v>
      </c>
      <c r="N441" s="29">
        <f t="shared" si="16"/>
        <v>1196</v>
      </c>
      <c r="O441" s="15">
        <f t="shared" si="17"/>
        <v>0</v>
      </c>
      <c r="P441" s="15">
        <f t="shared" si="17"/>
        <v>41.471571906354505</v>
      </c>
      <c r="Q441" s="15">
        <f t="shared" si="17"/>
        <v>58.52842809364549</v>
      </c>
      <c r="R441" s="15">
        <f t="shared" si="17"/>
        <v>0</v>
      </c>
      <c r="S441" s="29">
        <v>88.89614927762346</v>
      </c>
    </row>
    <row r="442" spans="1:19" s="54" customFormat="1" ht="12" customHeight="1">
      <c r="A442" s="116">
        <v>99</v>
      </c>
      <c r="B442" s="130" t="s">
        <v>370</v>
      </c>
      <c r="C442" s="18" t="s">
        <v>43</v>
      </c>
      <c r="D442" s="48"/>
      <c r="E442" s="131"/>
      <c r="F442" s="56"/>
      <c r="G442" s="56"/>
      <c r="H442" s="49"/>
      <c r="I442" s="49"/>
      <c r="J442" s="24"/>
      <c r="K442" s="24"/>
      <c r="L442" s="24"/>
      <c r="M442" s="24"/>
      <c r="N442" s="24"/>
      <c r="O442" s="30"/>
      <c r="P442" s="30"/>
      <c r="Q442" s="30"/>
      <c r="R442" s="30"/>
      <c r="S442" s="24"/>
    </row>
    <row r="443" spans="1:19" s="54" customFormat="1" ht="12" customHeight="1">
      <c r="A443" s="117"/>
      <c r="B443" s="130"/>
      <c r="C443" s="18" t="s">
        <v>44</v>
      </c>
      <c r="D443" s="48"/>
      <c r="E443" s="132"/>
      <c r="F443" s="56"/>
      <c r="G443" s="56"/>
      <c r="H443" s="49"/>
      <c r="I443" s="49"/>
      <c r="J443" s="24"/>
      <c r="K443" s="24"/>
      <c r="L443" s="24"/>
      <c r="M443" s="24"/>
      <c r="N443" s="24"/>
      <c r="O443" s="30"/>
      <c r="P443" s="30"/>
      <c r="Q443" s="30"/>
      <c r="R443" s="30"/>
      <c r="S443" s="24"/>
    </row>
    <row r="444" spans="1:19" ht="12" customHeight="1">
      <c r="A444" s="133" t="s">
        <v>456</v>
      </c>
      <c r="B444" s="135" t="s">
        <v>372</v>
      </c>
      <c r="C444" s="11" t="s">
        <v>37</v>
      </c>
      <c r="D444" s="50" t="s">
        <v>38</v>
      </c>
      <c r="E444" s="136" t="s">
        <v>39</v>
      </c>
      <c r="F444" s="134" t="s">
        <v>346</v>
      </c>
      <c r="G444" s="134" t="s">
        <v>884</v>
      </c>
      <c r="H444" s="51">
        <v>145.03</v>
      </c>
      <c r="I444" s="51">
        <v>145.03</v>
      </c>
      <c r="J444" s="52">
        <v>0</v>
      </c>
      <c r="K444" s="52">
        <v>300</v>
      </c>
      <c r="L444" s="52">
        <v>500.0000000000001</v>
      </c>
      <c r="M444" s="52">
        <v>0</v>
      </c>
      <c r="N444" s="29">
        <f t="shared" si="16"/>
        <v>800.0000000000001</v>
      </c>
      <c r="O444" s="15">
        <f t="shared" si="17"/>
        <v>0</v>
      </c>
      <c r="P444" s="15">
        <f t="shared" si="17"/>
        <v>37.49999999999999</v>
      </c>
      <c r="Q444" s="15">
        <f t="shared" si="17"/>
        <v>62.5</v>
      </c>
      <c r="R444" s="15">
        <f t="shared" si="17"/>
        <v>0</v>
      </c>
      <c r="S444" s="29">
        <v>142.81714571173052</v>
      </c>
    </row>
    <row r="445" spans="1:19" ht="12" customHeight="1">
      <c r="A445" s="134"/>
      <c r="B445" s="135"/>
      <c r="C445" s="11" t="s">
        <v>40</v>
      </c>
      <c r="D445" s="50" t="s">
        <v>41</v>
      </c>
      <c r="E445" s="137"/>
      <c r="F445" s="134"/>
      <c r="G445" s="134"/>
      <c r="H445" s="51">
        <v>155.64</v>
      </c>
      <c r="I445" s="51">
        <v>155.64</v>
      </c>
      <c r="J445" s="52">
        <v>0</v>
      </c>
      <c r="K445" s="52">
        <v>300</v>
      </c>
      <c r="L445" s="52">
        <v>500.0000000000001</v>
      </c>
      <c r="M445" s="52">
        <v>0</v>
      </c>
      <c r="N445" s="29">
        <f t="shared" si="16"/>
        <v>800.0000000000001</v>
      </c>
      <c r="O445" s="15">
        <f t="shared" si="17"/>
        <v>0</v>
      </c>
      <c r="P445" s="15">
        <f t="shared" si="17"/>
        <v>37.49999999999999</v>
      </c>
      <c r="Q445" s="15">
        <f t="shared" si="17"/>
        <v>62.5</v>
      </c>
      <c r="R445" s="15">
        <f t="shared" si="17"/>
        <v>0</v>
      </c>
      <c r="S445" s="29">
        <v>142.81714571173052</v>
      </c>
    </row>
    <row r="446" spans="1:19" s="54" customFormat="1" ht="12" customHeight="1">
      <c r="A446" s="116">
        <v>100</v>
      </c>
      <c r="B446" s="130" t="s">
        <v>373</v>
      </c>
      <c r="C446" s="18" t="s">
        <v>43</v>
      </c>
      <c r="D446" s="48"/>
      <c r="E446" s="131"/>
      <c r="F446" s="56"/>
      <c r="G446" s="56"/>
      <c r="H446" s="49"/>
      <c r="I446" s="49"/>
      <c r="J446" s="24"/>
      <c r="K446" s="24"/>
      <c r="L446" s="24"/>
      <c r="M446" s="24"/>
      <c r="N446" s="24"/>
      <c r="O446" s="30"/>
      <c r="P446" s="30"/>
      <c r="Q446" s="30"/>
      <c r="R446" s="30"/>
      <c r="S446" s="24"/>
    </row>
    <row r="447" spans="1:19" s="54" customFormat="1" ht="12" customHeight="1">
      <c r="A447" s="117"/>
      <c r="B447" s="130"/>
      <c r="C447" s="18" t="s">
        <v>44</v>
      </c>
      <c r="D447" s="48"/>
      <c r="E447" s="132"/>
      <c r="F447" s="56"/>
      <c r="G447" s="56"/>
      <c r="H447" s="49"/>
      <c r="I447" s="49"/>
      <c r="J447" s="24"/>
      <c r="K447" s="24"/>
      <c r="L447" s="24"/>
      <c r="M447" s="24"/>
      <c r="N447" s="24"/>
      <c r="O447" s="30"/>
      <c r="P447" s="30"/>
      <c r="Q447" s="30"/>
      <c r="R447" s="30"/>
      <c r="S447" s="24"/>
    </row>
    <row r="448" spans="1:19" ht="12" customHeight="1">
      <c r="A448" s="133" t="s">
        <v>461</v>
      </c>
      <c r="B448" s="135" t="s">
        <v>885</v>
      </c>
      <c r="C448" s="11" t="s">
        <v>37</v>
      </c>
      <c r="D448" s="50" t="s">
        <v>38</v>
      </c>
      <c r="E448" s="136" t="s">
        <v>39</v>
      </c>
      <c r="F448" s="134" t="s">
        <v>886</v>
      </c>
      <c r="G448" s="134" t="s">
        <v>887</v>
      </c>
      <c r="H448" s="51">
        <v>39.81</v>
      </c>
      <c r="I448" s="51">
        <v>39.81</v>
      </c>
      <c r="J448" s="52">
        <v>0</v>
      </c>
      <c r="K448" s="52">
        <v>31120.000000000007</v>
      </c>
      <c r="L448" s="52">
        <v>4561</v>
      </c>
      <c r="M448" s="52">
        <v>925.9999999999999</v>
      </c>
      <c r="N448" s="29">
        <f t="shared" si="16"/>
        <v>36607.00000000001</v>
      </c>
      <c r="O448" s="15">
        <f t="shared" si="17"/>
        <v>0</v>
      </c>
      <c r="P448" s="15">
        <f t="shared" si="17"/>
        <v>85.01106345780862</v>
      </c>
      <c r="Q448" s="15">
        <f t="shared" si="17"/>
        <v>12.459365695085637</v>
      </c>
      <c r="R448" s="15">
        <f t="shared" si="17"/>
        <v>2.529570847105744</v>
      </c>
      <c r="S448" s="29">
        <v>1493.0514458732844</v>
      </c>
    </row>
    <row r="449" spans="1:19" ht="12" customHeight="1">
      <c r="A449" s="134"/>
      <c r="B449" s="135"/>
      <c r="C449" s="11" t="s">
        <v>40</v>
      </c>
      <c r="D449" s="50" t="s">
        <v>41</v>
      </c>
      <c r="E449" s="137"/>
      <c r="F449" s="134"/>
      <c r="G449" s="134"/>
      <c r="H449" s="51">
        <v>41.75</v>
      </c>
      <c r="I449" s="51">
        <v>41.75</v>
      </c>
      <c r="J449" s="52">
        <v>0</v>
      </c>
      <c r="K449" s="52">
        <v>31120.000000000007</v>
      </c>
      <c r="L449" s="52">
        <v>4561</v>
      </c>
      <c r="M449" s="52">
        <v>925.9999999999999</v>
      </c>
      <c r="N449" s="29">
        <f t="shared" si="16"/>
        <v>36607.00000000001</v>
      </c>
      <c r="O449" s="15">
        <f t="shared" si="17"/>
        <v>0</v>
      </c>
      <c r="P449" s="15">
        <f t="shared" si="17"/>
        <v>85.01106345780862</v>
      </c>
      <c r="Q449" s="15">
        <f t="shared" si="17"/>
        <v>12.459365695085637</v>
      </c>
      <c r="R449" s="15">
        <f t="shared" si="17"/>
        <v>2.529570847105744</v>
      </c>
      <c r="S449" s="29">
        <v>1493.0514458732844</v>
      </c>
    </row>
    <row r="450" spans="1:19" ht="12" customHeight="1">
      <c r="A450" s="133" t="s">
        <v>888</v>
      </c>
      <c r="B450" s="135" t="s">
        <v>378</v>
      </c>
      <c r="C450" s="11" t="s">
        <v>37</v>
      </c>
      <c r="D450" s="50" t="s">
        <v>38</v>
      </c>
      <c r="E450" s="136" t="s">
        <v>39</v>
      </c>
      <c r="F450" s="134" t="s">
        <v>886</v>
      </c>
      <c r="G450" s="134" t="s">
        <v>889</v>
      </c>
      <c r="H450" s="51">
        <v>32.3</v>
      </c>
      <c r="I450" s="51">
        <v>32.3</v>
      </c>
      <c r="J450" s="52">
        <v>0</v>
      </c>
      <c r="K450" s="52">
        <v>1916.0000000000002</v>
      </c>
      <c r="L450" s="52">
        <v>17387</v>
      </c>
      <c r="M450" s="52">
        <v>2963.0000000000005</v>
      </c>
      <c r="N450" s="29">
        <f aca="true" t="shared" si="18" ref="N450:N513">SUM(J450:M450)</f>
        <v>22266</v>
      </c>
      <c r="O450" s="15">
        <f t="shared" si="17"/>
        <v>0</v>
      </c>
      <c r="P450" s="15">
        <f t="shared" si="17"/>
        <v>8.605048055331</v>
      </c>
      <c r="Q450" s="15">
        <f t="shared" si="17"/>
        <v>78.087667295428</v>
      </c>
      <c r="R450" s="15">
        <f t="shared" si="17"/>
        <v>13.307284649240996</v>
      </c>
      <c r="S450" s="29">
        <v>773.4784379057771</v>
      </c>
    </row>
    <row r="451" spans="1:19" ht="12" customHeight="1">
      <c r="A451" s="134"/>
      <c r="B451" s="135"/>
      <c r="C451" s="11" t="s">
        <v>40</v>
      </c>
      <c r="D451" s="50" t="s">
        <v>41</v>
      </c>
      <c r="E451" s="137"/>
      <c r="F451" s="134"/>
      <c r="G451" s="134"/>
      <c r="H451" s="51">
        <v>36.9</v>
      </c>
      <c r="I451" s="51">
        <v>36.9</v>
      </c>
      <c r="J451" s="52">
        <v>0</v>
      </c>
      <c r="K451" s="52">
        <v>1916.0000000000002</v>
      </c>
      <c r="L451" s="52">
        <v>17387</v>
      </c>
      <c r="M451" s="52">
        <v>2963.0000000000005</v>
      </c>
      <c r="N451" s="29">
        <f t="shared" si="18"/>
        <v>22266</v>
      </c>
      <c r="O451" s="15">
        <f t="shared" si="17"/>
        <v>0</v>
      </c>
      <c r="P451" s="15">
        <f t="shared" si="17"/>
        <v>8.605048055331</v>
      </c>
      <c r="Q451" s="15">
        <f t="shared" si="17"/>
        <v>78.087667295428</v>
      </c>
      <c r="R451" s="15">
        <f t="shared" si="17"/>
        <v>13.307284649240996</v>
      </c>
      <c r="S451" s="29">
        <v>773.4784379057771</v>
      </c>
    </row>
    <row r="452" spans="1:19" s="54" customFormat="1" ht="12" customHeight="1">
      <c r="A452" s="116">
        <v>101</v>
      </c>
      <c r="B452" s="130" t="s">
        <v>1097</v>
      </c>
      <c r="C452" s="18" t="s">
        <v>43</v>
      </c>
      <c r="D452" s="48"/>
      <c r="E452" s="131"/>
      <c r="F452" s="56"/>
      <c r="G452" s="56"/>
      <c r="H452" s="49"/>
      <c r="I452" s="49"/>
      <c r="J452" s="24"/>
      <c r="K452" s="24"/>
      <c r="L452" s="24"/>
      <c r="M452" s="24"/>
      <c r="N452" s="24"/>
      <c r="O452" s="30"/>
      <c r="P452" s="30"/>
      <c r="Q452" s="30"/>
      <c r="R452" s="30"/>
      <c r="S452" s="24"/>
    </row>
    <row r="453" spans="1:19" s="54" customFormat="1" ht="12" customHeight="1">
      <c r="A453" s="117"/>
      <c r="B453" s="130"/>
      <c r="C453" s="18" t="s">
        <v>44</v>
      </c>
      <c r="D453" s="48"/>
      <c r="E453" s="132"/>
      <c r="F453" s="56"/>
      <c r="G453" s="56"/>
      <c r="H453" s="49"/>
      <c r="I453" s="49"/>
      <c r="J453" s="24"/>
      <c r="K453" s="24"/>
      <c r="L453" s="24"/>
      <c r="M453" s="24"/>
      <c r="N453" s="24"/>
      <c r="O453" s="30"/>
      <c r="P453" s="30"/>
      <c r="Q453" s="30"/>
      <c r="R453" s="30"/>
      <c r="S453" s="24"/>
    </row>
    <row r="454" spans="1:19" ht="12" customHeight="1">
      <c r="A454" s="133" t="s">
        <v>464</v>
      </c>
      <c r="B454" s="135" t="s">
        <v>885</v>
      </c>
      <c r="C454" s="11" t="s">
        <v>37</v>
      </c>
      <c r="D454" s="50" t="s">
        <v>38</v>
      </c>
      <c r="E454" s="136" t="s">
        <v>39</v>
      </c>
      <c r="F454" s="138">
        <v>41651</v>
      </c>
      <c r="G454" s="134" t="s">
        <v>887</v>
      </c>
      <c r="H454" s="51">
        <v>39.81</v>
      </c>
      <c r="I454" s="51">
        <v>39.81</v>
      </c>
      <c r="J454" s="52">
        <v>0</v>
      </c>
      <c r="K454" s="52">
        <v>0</v>
      </c>
      <c r="L454" s="52">
        <v>1163</v>
      </c>
      <c r="M454" s="52">
        <v>0</v>
      </c>
      <c r="N454" s="29">
        <f t="shared" si="18"/>
        <v>1163</v>
      </c>
      <c r="O454" s="15">
        <f t="shared" si="17"/>
        <v>0</v>
      </c>
      <c r="P454" s="15">
        <f t="shared" si="17"/>
        <v>0</v>
      </c>
      <c r="Q454" s="15">
        <f t="shared" si="17"/>
        <v>100</v>
      </c>
      <c r="R454" s="15">
        <f t="shared" si="17"/>
        <v>0</v>
      </c>
      <c r="S454" s="29">
        <v>47.180790793382165</v>
      </c>
    </row>
    <row r="455" spans="1:19" ht="12" customHeight="1">
      <c r="A455" s="134"/>
      <c r="B455" s="135"/>
      <c r="C455" s="11" t="s">
        <v>40</v>
      </c>
      <c r="D455" s="50" t="s">
        <v>41</v>
      </c>
      <c r="E455" s="137"/>
      <c r="F455" s="134"/>
      <c r="G455" s="134"/>
      <c r="H455" s="51">
        <v>41.75</v>
      </c>
      <c r="I455" s="51">
        <v>41.75</v>
      </c>
      <c r="J455" s="52">
        <v>0</v>
      </c>
      <c r="K455" s="52">
        <v>0</v>
      </c>
      <c r="L455" s="52">
        <v>1163</v>
      </c>
      <c r="M455" s="52">
        <v>0</v>
      </c>
      <c r="N455" s="29">
        <f t="shared" si="18"/>
        <v>1163</v>
      </c>
      <c r="O455" s="15">
        <f t="shared" si="17"/>
        <v>0</v>
      </c>
      <c r="P455" s="15">
        <f t="shared" si="17"/>
        <v>0</v>
      </c>
      <c r="Q455" s="15">
        <f t="shared" si="17"/>
        <v>100</v>
      </c>
      <c r="R455" s="15">
        <f t="shared" si="17"/>
        <v>0</v>
      </c>
      <c r="S455" s="29">
        <v>47.180790793382165</v>
      </c>
    </row>
    <row r="456" spans="1:19" s="54" customFormat="1" ht="12" customHeight="1">
      <c r="A456" s="116">
        <v>102</v>
      </c>
      <c r="B456" s="130" t="s">
        <v>379</v>
      </c>
      <c r="C456" s="18" t="s">
        <v>43</v>
      </c>
      <c r="D456" s="48"/>
      <c r="E456" s="131"/>
      <c r="F456" s="56"/>
      <c r="G456" s="56"/>
      <c r="H456" s="49"/>
      <c r="I456" s="49"/>
      <c r="J456" s="24"/>
      <c r="K456" s="24"/>
      <c r="L456" s="24"/>
      <c r="M456" s="24"/>
      <c r="N456" s="24"/>
      <c r="O456" s="30"/>
      <c r="P456" s="30"/>
      <c r="Q456" s="30"/>
      <c r="R456" s="30"/>
      <c r="S456" s="24"/>
    </row>
    <row r="457" spans="1:19" s="54" customFormat="1" ht="12" customHeight="1">
      <c r="A457" s="117"/>
      <c r="B457" s="130"/>
      <c r="C457" s="18" t="s">
        <v>44</v>
      </c>
      <c r="D457" s="48"/>
      <c r="E457" s="132"/>
      <c r="F457" s="56"/>
      <c r="G457" s="56"/>
      <c r="H457" s="49"/>
      <c r="I457" s="49"/>
      <c r="J457" s="24"/>
      <c r="K457" s="24"/>
      <c r="L457" s="24"/>
      <c r="M457" s="24"/>
      <c r="N457" s="24"/>
      <c r="O457" s="30"/>
      <c r="P457" s="30"/>
      <c r="Q457" s="30"/>
      <c r="R457" s="30"/>
      <c r="S457" s="24"/>
    </row>
    <row r="458" spans="1:19" ht="12" customHeight="1">
      <c r="A458" s="133" t="s">
        <v>467</v>
      </c>
      <c r="B458" s="135" t="s">
        <v>126</v>
      </c>
      <c r="C458" s="11" t="s">
        <v>37</v>
      </c>
      <c r="D458" s="50" t="s">
        <v>38</v>
      </c>
      <c r="E458" s="136" t="s">
        <v>39</v>
      </c>
      <c r="F458" s="134" t="s">
        <v>302</v>
      </c>
      <c r="G458" s="134" t="s">
        <v>890</v>
      </c>
      <c r="H458" s="51">
        <v>60.05</v>
      </c>
      <c r="I458" s="51">
        <v>60.05</v>
      </c>
      <c r="J458" s="52">
        <v>0</v>
      </c>
      <c r="K458" s="52">
        <v>492</v>
      </c>
      <c r="L458" s="52">
        <v>14900</v>
      </c>
      <c r="M458" s="52">
        <v>596</v>
      </c>
      <c r="N458" s="29">
        <f t="shared" si="18"/>
        <v>15988</v>
      </c>
      <c r="O458" s="15">
        <f t="shared" si="17"/>
        <v>0</v>
      </c>
      <c r="P458" s="15">
        <f t="shared" si="17"/>
        <v>3.0773079809857395</v>
      </c>
      <c r="Q458" s="15">
        <f t="shared" si="17"/>
        <v>93.19489617212909</v>
      </c>
      <c r="R458" s="15">
        <f t="shared" si="17"/>
        <v>3.7277958468851637</v>
      </c>
      <c r="S458" s="29">
        <v>1085.3050770173766</v>
      </c>
    </row>
    <row r="459" spans="1:19" ht="12" customHeight="1">
      <c r="A459" s="134"/>
      <c r="B459" s="135"/>
      <c r="C459" s="11" t="s">
        <v>40</v>
      </c>
      <c r="D459" s="50" t="s">
        <v>41</v>
      </c>
      <c r="E459" s="137"/>
      <c r="F459" s="134"/>
      <c r="G459" s="134"/>
      <c r="H459" s="51">
        <v>69</v>
      </c>
      <c r="I459" s="51">
        <v>69</v>
      </c>
      <c r="J459" s="52">
        <v>0</v>
      </c>
      <c r="K459" s="52">
        <v>492</v>
      </c>
      <c r="L459" s="52">
        <v>14900</v>
      </c>
      <c r="M459" s="52">
        <v>596</v>
      </c>
      <c r="N459" s="29">
        <f t="shared" si="18"/>
        <v>15988</v>
      </c>
      <c r="O459" s="15">
        <f t="shared" si="17"/>
        <v>0</v>
      </c>
      <c r="P459" s="15">
        <f t="shared" si="17"/>
        <v>3.0773079809857395</v>
      </c>
      <c r="Q459" s="15">
        <f t="shared" si="17"/>
        <v>93.19489617212909</v>
      </c>
      <c r="R459" s="15">
        <f t="shared" si="17"/>
        <v>3.7277958468851637</v>
      </c>
      <c r="S459" s="29">
        <v>1085.3050770173766</v>
      </c>
    </row>
    <row r="460" spans="1:19" s="54" customFormat="1" ht="12" customHeight="1">
      <c r="A460" s="116">
        <v>103</v>
      </c>
      <c r="B460" s="130" t="s">
        <v>382</v>
      </c>
      <c r="C460" s="18" t="s">
        <v>43</v>
      </c>
      <c r="D460" s="48"/>
      <c r="E460" s="131"/>
      <c r="F460" s="56"/>
      <c r="G460" s="56"/>
      <c r="H460" s="49"/>
      <c r="I460" s="49"/>
      <c r="J460" s="24"/>
      <c r="K460" s="24"/>
      <c r="L460" s="24"/>
      <c r="M460" s="24"/>
      <c r="N460" s="24"/>
      <c r="O460" s="30"/>
      <c r="P460" s="30"/>
      <c r="Q460" s="30"/>
      <c r="R460" s="30"/>
      <c r="S460" s="24"/>
    </row>
    <row r="461" spans="1:19" s="54" customFormat="1" ht="12" customHeight="1">
      <c r="A461" s="117"/>
      <c r="B461" s="130"/>
      <c r="C461" s="18" t="s">
        <v>44</v>
      </c>
      <c r="D461" s="48"/>
      <c r="E461" s="132"/>
      <c r="F461" s="56"/>
      <c r="G461" s="56"/>
      <c r="H461" s="49"/>
      <c r="I461" s="49"/>
      <c r="J461" s="24"/>
      <c r="K461" s="24"/>
      <c r="L461" s="24"/>
      <c r="M461" s="24"/>
      <c r="N461" s="24"/>
      <c r="O461" s="30"/>
      <c r="P461" s="30"/>
      <c r="Q461" s="30"/>
      <c r="R461" s="30"/>
      <c r="S461" s="24"/>
    </row>
    <row r="462" spans="1:19" ht="12" customHeight="1">
      <c r="A462" s="133" t="s">
        <v>473</v>
      </c>
      <c r="B462" s="135" t="s">
        <v>126</v>
      </c>
      <c r="C462" s="11" t="s">
        <v>37</v>
      </c>
      <c r="D462" s="50" t="s">
        <v>38</v>
      </c>
      <c r="E462" s="136" t="s">
        <v>39</v>
      </c>
      <c r="F462" s="134" t="s">
        <v>302</v>
      </c>
      <c r="G462" s="134" t="s">
        <v>890</v>
      </c>
      <c r="H462" s="51">
        <v>60.05</v>
      </c>
      <c r="I462" s="51">
        <v>60.05</v>
      </c>
      <c r="J462" s="52">
        <v>0</v>
      </c>
      <c r="K462" s="52">
        <v>1614</v>
      </c>
      <c r="L462" s="52">
        <v>22770</v>
      </c>
      <c r="M462" s="52">
        <v>3164</v>
      </c>
      <c r="N462" s="29">
        <f t="shared" si="18"/>
        <v>27548</v>
      </c>
      <c r="O462" s="15">
        <f t="shared" si="17"/>
        <v>0</v>
      </c>
      <c r="P462" s="15">
        <f t="shared" si="17"/>
        <v>5.858864527370408</v>
      </c>
      <c r="Q462" s="15">
        <f t="shared" si="17"/>
        <v>82.6557281835342</v>
      </c>
      <c r="R462" s="15">
        <f t="shared" si="17"/>
        <v>11.485407289095397</v>
      </c>
      <c r="S462" s="29">
        <v>1865.5619724154258</v>
      </c>
    </row>
    <row r="463" spans="1:19" ht="12" customHeight="1">
      <c r="A463" s="134"/>
      <c r="B463" s="135"/>
      <c r="C463" s="11" t="s">
        <v>40</v>
      </c>
      <c r="D463" s="50" t="s">
        <v>41</v>
      </c>
      <c r="E463" s="137"/>
      <c r="F463" s="134"/>
      <c r="G463" s="134"/>
      <c r="H463" s="51">
        <v>69</v>
      </c>
      <c r="I463" s="51">
        <v>69</v>
      </c>
      <c r="J463" s="52">
        <v>0</v>
      </c>
      <c r="K463" s="52">
        <v>1614</v>
      </c>
      <c r="L463" s="52">
        <v>22770</v>
      </c>
      <c r="M463" s="52">
        <v>3164</v>
      </c>
      <c r="N463" s="29">
        <f t="shared" si="18"/>
        <v>27548</v>
      </c>
      <c r="O463" s="15">
        <f t="shared" si="17"/>
        <v>0</v>
      </c>
      <c r="P463" s="15">
        <f t="shared" si="17"/>
        <v>5.858864527370408</v>
      </c>
      <c r="Q463" s="15">
        <f t="shared" si="17"/>
        <v>82.6557281835342</v>
      </c>
      <c r="R463" s="15">
        <f t="shared" si="17"/>
        <v>11.485407289095397</v>
      </c>
      <c r="S463" s="29">
        <v>1865.5619724154258</v>
      </c>
    </row>
    <row r="464" spans="1:19" s="54" customFormat="1" ht="12" customHeight="1">
      <c r="A464" s="116">
        <v>104</v>
      </c>
      <c r="B464" s="130" t="s">
        <v>384</v>
      </c>
      <c r="C464" s="18" t="s">
        <v>43</v>
      </c>
      <c r="D464" s="48"/>
      <c r="E464" s="131"/>
      <c r="F464" s="56"/>
      <c r="G464" s="56"/>
      <c r="H464" s="49"/>
      <c r="I464" s="49"/>
      <c r="J464" s="24"/>
      <c r="K464" s="24"/>
      <c r="L464" s="24"/>
      <c r="M464" s="24"/>
      <c r="N464" s="24"/>
      <c r="O464" s="30"/>
      <c r="P464" s="30"/>
      <c r="Q464" s="30"/>
      <c r="R464" s="30"/>
      <c r="S464" s="24"/>
    </row>
    <row r="465" spans="1:19" s="54" customFormat="1" ht="12" customHeight="1">
      <c r="A465" s="117"/>
      <c r="B465" s="130"/>
      <c r="C465" s="18" t="s">
        <v>44</v>
      </c>
      <c r="D465" s="48"/>
      <c r="E465" s="132"/>
      <c r="F465" s="56"/>
      <c r="G465" s="56"/>
      <c r="H465" s="49"/>
      <c r="I465" s="49"/>
      <c r="J465" s="24"/>
      <c r="K465" s="24"/>
      <c r="L465" s="24"/>
      <c r="M465" s="24"/>
      <c r="N465" s="24"/>
      <c r="O465" s="30"/>
      <c r="P465" s="30"/>
      <c r="Q465" s="30"/>
      <c r="R465" s="30"/>
      <c r="S465" s="24"/>
    </row>
    <row r="466" spans="1:19" ht="12" customHeight="1">
      <c r="A466" s="133" t="s">
        <v>477</v>
      </c>
      <c r="B466" s="135" t="s">
        <v>386</v>
      </c>
      <c r="C466" s="11" t="s">
        <v>37</v>
      </c>
      <c r="D466" s="50" t="s">
        <v>38</v>
      </c>
      <c r="E466" s="136" t="s">
        <v>39</v>
      </c>
      <c r="F466" s="134" t="s">
        <v>302</v>
      </c>
      <c r="G466" s="134" t="s">
        <v>891</v>
      </c>
      <c r="H466" s="51">
        <v>37.14</v>
      </c>
      <c r="I466" s="51">
        <v>37.14</v>
      </c>
      <c r="J466" s="52">
        <v>0</v>
      </c>
      <c r="K466" s="52">
        <v>11000</v>
      </c>
      <c r="L466" s="52">
        <v>68000</v>
      </c>
      <c r="M466" s="52">
        <v>2000.0000000000002</v>
      </c>
      <c r="N466" s="29">
        <f t="shared" si="18"/>
        <v>81000</v>
      </c>
      <c r="O466" s="15">
        <f t="shared" si="17"/>
        <v>0</v>
      </c>
      <c r="P466" s="15">
        <f t="shared" si="17"/>
        <v>13.580246913580247</v>
      </c>
      <c r="Q466" s="15">
        <f t="shared" si="17"/>
        <v>83.9506172839506</v>
      </c>
      <c r="R466" s="15">
        <f t="shared" si="17"/>
        <v>2.469135802469136</v>
      </c>
      <c r="S466" s="29">
        <v>3448.261855460611</v>
      </c>
    </row>
    <row r="467" spans="1:19" ht="12" customHeight="1">
      <c r="A467" s="134"/>
      <c r="B467" s="135"/>
      <c r="C467" s="11" t="s">
        <v>40</v>
      </c>
      <c r="D467" s="50" t="s">
        <v>41</v>
      </c>
      <c r="E467" s="137"/>
      <c r="F467" s="134"/>
      <c r="G467" s="134"/>
      <c r="H467" s="51">
        <v>42.67</v>
      </c>
      <c r="I467" s="51">
        <v>42.67</v>
      </c>
      <c r="J467" s="52">
        <v>0</v>
      </c>
      <c r="K467" s="52">
        <v>11000</v>
      </c>
      <c r="L467" s="52">
        <v>68000</v>
      </c>
      <c r="M467" s="52">
        <v>2000.0000000000002</v>
      </c>
      <c r="N467" s="29">
        <f t="shared" si="18"/>
        <v>81000</v>
      </c>
      <c r="O467" s="15">
        <f t="shared" si="17"/>
        <v>0</v>
      </c>
      <c r="P467" s="15">
        <f t="shared" si="17"/>
        <v>13.580246913580247</v>
      </c>
      <c r="Q467" s="15">
        <f t="shared" si="17"/>
        <v>83.9506172839506</v>
      </c>
      <c r="R467" s="15">
        <f t="shared" si="17"/>
        <v>2.469135802469136</v>
      </c>
      <c r="S467" s="29">
        <v>3448.261855460611</v>
      </c>
    </row>
    <row r="468" spans="1:19" s="54" customFormat="1" ht="12" customHeight="1">
      <c r="A468" s="116">
        <v>105</v>
      </c>
      <c r="B468" s="130" t="s">
        <v>1098</v>
      </c>
      <c r="C468" s="18" t="s">
        <v>43</v>
      </c>
      <c r="D468" s="48"/>
      <c r="E468" s="131"/>
      <c r="F468" s="56"/>
      <c r="G468" s="56"/>
      <c r="H468" s="49"/>
      <c r="I468" s="49"/>
      <c r="J468" s="24"/>
      <c r="K468" s="24"/>
      <c r="L468" s="24"/>
      <c r="M468" s="24"/>
      <c r="N468" s="24"/>
      <c r="O468" s="30"/>
      <c r="P468" s="30"/>
      <c r="Q468" s="30"/>
      <c r="R468" s="30"/>
      <c r="S468" s="24"/>
    </row>
    <row r="469" spans="1:19" s="54" customFormat="1" ht="12" customHeight="1">
      <c r="A469" s="117"/>
      <c r="B469" s="130"/>
      <c r="C469" s="18" t="s">
        <v>44</v>
      </c>
      <c r="D469" s="48"/>
      <c r="E469" s="132"/>
      <c r="F469" s="56"/>
      <c r="G469" s="56"/>
      <c r="H469" s="49"/>
      <c r="I469" s="49"/>
      <c r="J469" s="24"/>
      <c r="K469" s="24"/>
      <c r="L469" s="24"/>
      <c r="M469" s="24"/>
      <c r="N469" s="24"/>
      <c r="O469" s="30"/>
      <c r="P469" s="30"/>
      <c r="Q469" s="30"/>
      <c r="R469" s="30"/>
      <c r="S469" s="24"/>
    </row>
    <row r="470" spans="1:19" ht="12" customHeight="1">
      <c r="A470" s="133" t="s">
        <v>480</v>
      </c>
      <c r="B470" s="135" t="s">
        <v>892</v>
      </c>
      <c r="C470" s="11" t="s">
        <v>37</v>
      </c>
      <c r="D470" s="50" t="s">
        <v>38</v>
      </c>
      <c r="E470" s="136" t="s">
        <v>39</v>
      </c>
      <c r="F470" s="134" t="s">
        <v>893</v>
      </c>
      <c r="G470" s="134" t="s">
        <v>894</v>
      </c>
      <c r="H470" s="51">
        <v>47.44</v>
      </c>
      <c r="I470" s="51">
        <v>47.44</v>
      </c>
      <c r="J470" s="52">
        <v>0</v>
      </c>
      <c r="K470" s="52">
        <v>1181</v>
      </c>
      <c r="L470" s="52">
        <v>13546</v>
      </c>
      <c r="M470" s="52">
        <v>204.99999999999994</v>
      </c>
      <c r="N470" s="29">
        <f t="shared" si="18"/>
        <v>14932</v>
      </c>
      <c r="O470" s="15">
        <f t="shared" si="17"/>
        <v>0</v>
      </c>
      <c r="P470" s="15">
        <f t="shared" si="17"/>
        <v>7.9091883203857485</v>
      </c>
      <c r="Q470" s="15">
        <f t="shared" si="17"/>
        <v>90.71792124296813</v>
      </c>
      <c r="R470" s="15">
        <f t="shared" si="17"/>
        <v>1.3728904366461288</v>
      </c>
      <c r="S470" s="29">
        <v>761.2868871803912</v>
      </c>
    </row>
    <row r="471" spans="1:19" ht="12" customHeight="1">
      <c r="A471" s="134"/>
      <c r="B471" s="135"/>
      <c r="C471" s="11" t="s">
        <v>40</v>
      </c>
      <c r="D471" s="50" t="s">
        <v>41</v>
      </c>
      <c r="E471" s="137"/>
      <c r="F471" s="134"/>
      <c r="G471" s="134"/>
      <c r="H471" s="51">
        <v>54.5</v>
      </c>
      <c r="I471" s="51">
        <v>54.5</v>
      </c>
      <c r="J471" s="52">
        <v>0</v>
      </c>
      <c r="K471" s="52">
        <v>1181</v>
      </c>
      <c r="L471" s="52">
        <v>13546</v>
      </c>
      <c r="M471" s="52">
        <v>204.99999999999994</v>
      </c>
      <c r="N471" s="29">
        <f t="shared" si="18"/>
        <v>14932</v>
      </c>
      <c r="O471" s="15">
        <f t="shared" si="17"/>
        <v>0</v>
      </c>
      <c r="P471" s="15">
        <f t="shared" si="17"/>
        <v>7.9091883203857485</v>
      </c>
      <c r="Q471" s="15">
        <f t="shared" si="17"/>
        <v>90.71792124296813</v>
      </c>
      <c r="R471" s="15">
        <f t="shared" si="17"/>
        <v>1.3728904366461288</v>
      </c>
      <c r="S471" s="29">
        <v>761.2868871803912</v>
      </c>
    </row>
    <row r="472" spans="1:19" s="54" customFormat="1" ht="12" customHeight="1">
      <c r="A472" s="116">
        <v>106</v>
      </c>
      <c r="B472" s="130" t="s">
        <v>387</v>
      </c>
      <c r="C472" s="18" t="s">
        <v>43</v>
      </c>
      <c r="D472" s="48"/>
      <c r="E472" s="131"/>
      <c r="F472" s="56"/>
      <c r="G472" s="56"/>
      <c r="H472" s="49"/>
      <c r="I472" s="49"/>
      <c r="J472" s="24"/>
      <c r="K472" s="24"/>
      <c r="L472" s="24"/>
      <c r="M472" s="24"/>
      <c r="N472" s="24"/>
      <c r="O472" s="30"/>
      <c r="P472" s="30"/>
      <c r="Q472" s="30"/>
      <c r="R472" s="30"/>
      <c r="S472" s="24"/>
    </row>
    <row r="473" spans="1:19" s="54" customFormat="1" ht="12" customHeight="1">
      <c r="A473" s="117"/>
      <c r="B473" s="130"/>
      <c r="C473" s="18" t="s">
        <v>44</v>
      </c>
      <c r="D473" s="48"/>
      <c r="E473" s="132"/>
      <c r="F473" s="56"/>
      <c r="G473" s="56"/>
      <c r="H473" s="49"/>
      <c r="I473" s="49"/>
      <c r="J473" s="24"/>
      <c r="K473" s="24"/>
      <c r="L473" s="24"/>
      <c r="M473" s="24"/>
      <c r="N473" s="24"/>
      <c r="O473" s="30"/>
      <c r="P473" s="30"/>
      <c r="Q473" s="30"/>
      <c r="R473" s="30"/>
      <c r="S473" s="24"/>
    </row>
    <row r="474" spans="1:19" ht="12" customHeight="1">
      <c r="A474" s="133" t="s">
        <v>483</v>
      </c>
      <c r="B474" s="135" t="s">
        <v>126</v>
      </c>
      <c r="C474" s="11" t="s">
        <v>37</v>
      </c>
      <c r="D474" s="50" t="s">
        <v>38</v>
      </c>
      <c r="E474" s="136" t="s">
        <v>39</v>
      </c>
      <c r="F474" s="134" t="s">
        <v>302</v>
      </c>
      <c r="G474" s="134" t="s">
        <v>890</v>
      </c>
      <c r="H474" s="51">
        <v>60.05</v>
      </c>
      <c r="I474" s="51">
        <v>60.05</v>
      </c>
      <c r="J474" s="52">
        <v>0</v>
      </c>
      <c r="K474" s="52">
        <v>578</v>
      </c>
      <c r="L474" s="52">
        <v>12356</v>
      </c>
      <c r="M474" s="52">
        <v>900</v>
      </c>
      <c r="N474" s="29">
        <f t="shared" si="18"/>
        <v>13834</v>
      </c>
      <c r="O474" s="15">
        <f t="shared" si="17"/>
        <v>0</v>
      </c>
      <c r="P474" s="15">
        <f t="shared" si="17"/>
        <v>4.178111898221772</v>
      </c>
      <c r="Q474" s="15">
        <f t="shared" si="17"/>
        <v>89.31617753361284</v>
      </c>
      <c r="R474" s="15">
        <f t="shared" si="17"/>
        <v>6.505710568165389</v>
      </c>
      <c r="S474" s="29">
        <v>932.5049676692405</v>
      </c>
    </row>
    <row r="475" spans="1:19" ht="12" customHeight="1">
      <c r="A475" s="134"/>
      <c r="B475" s="135"/>
      <c r="C475" s="11" t="s">
        <v>40</v>
      </c>
      <c r="D475" s="50" t="s">
        <v>41</v>
      </c>
      <c r="E475" s="137"/>
      <c r="F475" s="134"/>
      <c r="G475" s="134"/>
      <c r="H475" s="51">
        <v>69</v>
      </c>
      <c r="I475" s="51">
        <v>69</v>
      </c>
      <c r="J475" s="52">
        <v>0</v>
      </c>
      <c r="K475" s="52">
        <v>578</v>
      </c>
      <c r="L475" s="52">
        <v>12356</v>
      </c>
      <c r="M475" s="52">
        <v>900</v>
      </c>
      <c r="N475" s="29">
        <f t="shared" si="18"/>
        <v>13834</v>
      </c>
      <c r="O475" s="15">
        <f t="shared" si="17"/>
        <v>0</v>
      </c>
      <c r="P475" s="15">
        <f t="shared" si="17"/>
        <v>4.178111898221772</v>
      </c>
      <c r="Q475" s="15">
        <f t="shared" si="17"/>
        <v>89.31617753361284</v>
      </c>
      <c r="R475" s="15">
        <f t="shared" si="17"/>
        <v>6.505710568165389</v>
      </c>
      <c r="S475" s="29">
        <v>932.5049676692405</v>
      </c>
    </row>
    <row r="476" spans="1:19" s="54" customFormat="1" ht="12" customHeight="1">
      <c r="A476" s="116">
        <v>107</v>
      </c>
      <c r="B476" s="130" t="s">
        <v>389</v>
      </c>
      <c r="C476" s="18" t="s">
        <v>43</v>
      </c>
      <c r="D476" s="48"/>
      <c r="E476" s="131"/>
      <c r="F476" s="56"/>
      <c r="G476" s="56"/>
      <c r="H476" s="49"/>
      <c r="I476" s="49"/>
      <c r="J476" s="24"/>
      <c r="K476" s="24"/>
      <c r="L476" s="24"/>
      <c r="M476" s="24"/>
      <c r="N476" s="24"/>
      <c r="O476" s="30"/>
      <c r="P476" s="30"/>
      <c r="Q476" s="30"/>
      <c r="R476" s="30"/>
      <c r="S476" s="24"/>
    </row>
    <row r="477" spans="1:19" s="54" customFormat="1" ht="12" customHeight="1">
      <c r="A477" s="117"/>
      <c r="B477" s="130"/>
      <c r="C477" s="18" t="s">
        <v>44</v>
      </c>
      <c r="D477" s="48"/>
      <c r="E477" s="132"/>
      <c r="F477" s="56"/>
      <c r="G477" s="56"/>
      <c r="H477" s="49"/>
      <c r="I477" s="49"/>
      <c r="J477" s="24"/>
      <c r="K477" s="24"/>
      <c r="L477" s="24"/>
      <c r="M477" s="24"/>
      <c r="N477" s="24"/>
      <c r="O477" s="30"/>
      <c r="P477" s="30"/>
      <c r="Q477" s="30"/>
      <c r="R477" s="30"/>
      <c r="S477" s="24"/>
    </row>
    <row r="478" spans="1:19" ht="12" customHeight="1">
      <c r="A478" s="133" t="s">
        <v>487</v>
      </c>
      <c r="B478" s="135" t="s">
        <v>895</v>
      </c>
      <c r="C478" s="11" t="s">
        <v>37</v>
      </c>
      <c r="D478" s="50" t="s">
        <v>38</v>
      </c>
      <c r="E478" s="136" t="s">
        <v>39</v>
      </c>
      <c r="F478" s="134" t="s">
        <v>400</v>
      </c>
      <c r="G478" s="134" t="s">
        <v>896</v>
      </c>
      <c r="H478" s="51">
        <v>43.38</v>
      </c>
      <c r="I478" s="51">
        <v>43.38</v>
      </c>
      <c r="J478" s="52">
        <v>0</v>
      </c>
      <c r="K478" s="52">
        <v>60000</v>
      </c>
      <c r="L478" s="52">
        <v>111999.99999999959</v>
      </c>
      <c r="M478" s="52">
        <v>10299.9999996</v>
      </c>
      <c r="N478" s="29">
        <f t="shared" si="18"/>
        <v>182299.9999995996</v>
      </c>
      <c r="O478" s="15">
        <f t="shared" si="17"/>
        <v>0</v>
      </c>
      <c r="P478" s="15">
        <f t="shared" si="17"/>
        <v>32.912781130077775</v>
      </c>
      <c r="Q478" s="15">
        <f t="shared" si="17"/>
        <v>61.437191442811624</v>
      </c>
      <c r="R478" s="15">
        <f t="shared" si="17"/>
        <v>5.6500274271106</v>
      </c>
      <c r="S478" s="29">
        <v>8430.698596</v>
      </c>
    </row>
    <row r="479" spans="1:19" ht="12" customHeight="1">
      <c r="A479" s="134"/>
      <c r="B479" s="135"/>
      <c r="C479" s="11" t="s">
        <v>40</v>
      </c>
      <c r="D479" s="50" t="s">
        <v>41</v>
      </c>
      <c r="E479" s="137"/>
      <c r="F479" s="134"/>
      <c r="G479" s="134"/>
      <c r="H479" s="51">
        <v>49.11</v>
      </c>
      <c r="I479" s="51">
        <v>49.11</v>
      </c>
      <c r="J479" s="52">
        <v>0</v>
      </c>
      <c r="K479" s="52">
        <v>60000</v>
      </c>
      <c r="L479" s="52">
        <v>111999.99999999959</v>
      </c>
      <c r="M479" s="52">
        <v>10299.9999996</v>
      </c>
      <c r="N479" s="29">
        <f t="shared" si="18"/>
        <v>182299.9999995996</v>
      </c>
      <c r="O479" s="15">
        <f t="shared" si="17"/>
        <v>0</v>
      </c>
      <c r="P479" s="15">
        <f t="shared" si="17"/>
        <v>32.912781130077775</v>
      </c>
      <c r="Q479" s="15">
        <f t="shared" si="17"/>
        <v>61.437191442811624</v>
      </c>
      <c r="R479" s="15">
        <f t="shared" si="17"/>
        <v>5.6500274271106</v>
      </c>
      <c r="S479" s="29">
        <v>8430.698596</v>
      </c>
    </row>
    <row r="480" spans="1:19" ht="12" customHeight="1">
      <c r="A480" s="133" t="s">
        <v>897</v>
      </c>
      <c r="B480" s="135" t="s">
        <v>898</v>
      </c>
      <c r="C480" s="11" t="s">
        <v>37</v>
      </c>
      <c r="D480" s="50" t="s">
        <v>38</v>
      </c>
      <c r="E480" s="136" t="s">
        <v>39</v>
      </c>
      <c r="F480" s="134" t="s">
        <v>400</v>
      </c>
      <c r="G480" s="134" t="s">
        <v>899</v>
      </c>
      <c r="H480" s="51">
        <v>33.24</v>
      </c>
      <c r="I480" s="51">
        <v>33.24</v>
      </c>
      <c r="J480" s="52">
        <v>0</v>
      </c>
      <c r="K480" s="52">
        <v>2940.9999999996</v>
      </c>
      <c r="L480" s="52">
        <v>32469.995999999996</v>
      </c>
      <c r="M480" s="52">
        <v>0</v>
      </c>
      <c r="N480" s="29">
        <f t="shared" si="18"/>
        <v>35410.99599999959</v>
      </c>
      <c r="O480" s="15">
        <f t="shared" si="17"/>
        <v>0</v>
      </c>
      <c r="P480" s="15">
        <f t="shared" si="17"/>
        <v>8.305329790779208</v>
      </c>
      <c r="Q480" s="15">
        <f t="shared" si="17"/>
        <v>91.6946702092208</v>
      </c>
      <c r="R480" s="15">
        <f t="shared" si="17"/>
        <v>0</v>
      </c>
      <c r="S480" s="29">
        <v>2767.8118122</v>
      </c>
    </row>
    <row r="481" spans="1:19" ht="12" customHeight="1">
      <c r="A481" s="134"/>
      <c r="B481" s="135"/>
      <c r="C481" s="11" t="s">
        <v>40</v>
      </c>
      <c r="D481" s="50" t="s">
        <v>41</v>
      </c>
      <c r="E481" s="137"/>
      <c r="F481" s="134"/>
      <c r="G481" s="134"/>
      <c r="H481" s="51">
        <v>35.31</v>
      </c>
      <c r="I481" s="51">
        <v>35.31</v>
      </c>
      <c r="J481" s="52">
        <v>0</v>
      </c>
      <c r="K481" s="52">
        <v>2940.9999999996</v>
      </c>
      <c r="L481" s="52">
        <v>32469.995999999996</v>
      </c>
      <c r="M481" s="52">
        <v>0</v>
      </c>
      <c r="N481" s="29">
        <f t="shared" si="18"/>
        <v>35410.99599999959</v>
      </c>
      <c r="O481" s="15">
        <f t="shared" si="17"/>
        <v>0</v>
      </c>
      <c r="P481" s="15">
        <f t="shared" si="17"/>
        <v>8.305329790779208</v>
      </c>
      <c r="Q481" s="15">
        <f t="shared" si="17"/>
        <v>91.6946702092208</v>
      </c>
      <c r="R481" s="15">
        <f t="shared" si="17"/>
        <v>0</v>
      </c>
      <c r="S481" s="29">
        <v>2767.8118122</v>
      </c>
    </row>
    <row r="482" spans="1:19" s="54" customFormat="1" ht="12" customHeight="1">
      <c r="A482" s="116">
        <v>108</v>
      </c>
      <c r="B482" s="130" t="s">
        <v>1099</v>
      </c>
      <c r="C482" s="18" t="s">
        <v>43</v>
      </c>
      <c r="D482" s="48"/>
      <c r="E482" s="131"/>
      <c r="F482" s="56"/>
      <c r="G482" s="56"/>
      <c r="H482" s="49"/>
      <c r="I482" s="49"/>
      <c r="J482" s="24"/>
      <c r="K482" s="24"/>
      <c r="L482" s="24"/>
      <c r="M482" s="24"/>
      <c r="N482" s="24"/>
      <c r="O482" s="30"/>
      <c r="P482" s="30"/>
      <c r="Q482" s="30"/>
      <c r="R482" s="30"/>
      <c r="S482" s="24"/>
    </row>
    <row r="483" spans="1:19" s="54" customFormat="1" ht="12" customHeight="1">
      <c r="A483" s="117"/>
      <c r="B483" s="130"/>
      <c r="C483" s="18" t="s">
        <v>44</v>
      </c>
      <c r="D483" s="48"/>
      <c r="E483" s="132"/>
      <c r="F483" s="56"/>
      <c r="G483" s="56"/>
      <c r="H483" s="49"/>
      <c r="I483" s="49"/>
      <c r="J483" s="24"/>
      <c r="K483" s="24"/>
      <c r="L483" s="24"/>
      <c r="M483" s="24"/>
      <c r="N483" s="24"/>
      <c r="O483" s="30"/>
      <c r="P483" s="30"/>
      <c r="Q483" s="30"/>
      <c r="R483" s="30"/>
      <c r="S483" s="24"/>
    </row>
    <row r="484" spans="1:19" ht="12" customHeight="1">
      <c r="A484" s="133" t="s">
        <v>490</v>
      </c>
      <c r="B484" s="135" t="s">
        <v>900</v>
      </c>
      <c r="C484" s="11" t="s">
        <v>37</v>
      </c>
      <c r="D484" s="50" t="s">
        <v>38</v>
      </c>
      <c r="E484" s="136" t="s">
        <v>39</v>
      </c>
      <c r="F484" s="134" t="s">
        <v>400</v>
      </c>
      <c r="G484" s="134" t="s">
        <v>901</v>
      </c>
      <c r="H484" s="51">
        <v>37.98</v>
      </c>
      <c r="I484" s="51">
        <v>37.98</v>
      </c>
      <c r="J484" s="52">
        <v>0</v>
      </c>
      <c r="K484" s="52">
        <v>0</v>
      </c>
      <c r="L484" s="52">
        <v>7200</v>
      </c>
      <c r="M484" s="52">
        <v>0</v>
      </c>
      <c r="N484" s="29">
        <f t="shared" si="18"/>
        <v>7200</v>
      </c>
      <c r="O484" s="15">
        <f t="shared" si="17"/>
        <v>0</v>
      </c>
      <c r="P484" s="15">
        <f t="shared" si="17"/>
        <v>0</v>
      </c>
      <c r="Q484" s="15">
        <f t="shared" si="17"/>
        <v>100</v>
      </c>
      <c r="R484" s="15">
        <f t="shared" si="17"/>
        <v>0</v>
      </c>
      <c r="S484" s="29">
        <v>280.05481249999997</v>
      </c>
    </row>
    <row r="485" spans="1:19" ht="12" customHeight="1">
      <c r="A485" s="134"/>
      <c r="B485" s="135"/>
      <c r="C485" s="11" t="s">
        <v>40</v>
      </c>
      <c r="D485" s="50" t="s">
        <v>41</v>
      </c>
      <c r="E485" s="137"/>
      <c r="F485" s="134"/>
      <c r="G485" s="134"/>
      <c r="H485" s="51">
        <v>39.81</v>
      </c>
      <c r="I485" s="51">
        <v>39.81</v>
      </c>
      <c r="J485" s="52">
        <v>0</v>
      </c>
      <c r="K485" s="52">
        <v>0</v>
      </c>
      <c r="L485" s="52">
        <v>7200</v>
      </c>
      <c r="M485" s="52">
        <v>0</v>
      </c>
      <c r="N485" s="29">
        <f t="shared" si="18"/>
        <v>7200</v>
      </c>
      <c r="O485" s="15">
        <f t="shared" si="17"/>
        <v>0</v>
      </c>
      <c r="P485" s="15">
        <f t="shared" si="17"/>
        <v>0</v>
      </c>
      <c r="Q485" s="15">
        <f t="shared" si="17"/>
        <v>100</v>
      </c>
      <c r="R485" s="15">
        <f t="shared" si="17"/>
        <v>0</v>
      </c>
      <c r="S485" s="29">
        <v>280.05481249999997</v>
      </c>
    </row>
    <row r="486" spans="1:19" s="54" customFormat="1" ht="12" customHeight="1">
      <c r="A486" s="116">
        <v>109</v>
      </c>
      <c r="B486" s="130" t="s">
        <v>397</v>
      </c>
      <c r="C486" s="18" t="s">
        <v>43</v>
      </c>
      <c r="D486" s="48"/>
      <c r="E486" s="131"/>
      <c r="F486" s="56"/>
      <c r="G486" s="56"/>
      <c r="H486" s="49"/>
      <c r="I486" s="49"/>
      <c r="J486" s="24"/>
      <c r="K486" s="24"/>
      <c r="L486" s="24"/>
      <c r="M486" s="24"/>
      <c r="N486" s="24"/>
      <c r="O486" s="30"/>
      <c r="P486" s="30"/>
      <c r="Q486" s="30"/>
      <c r="R486" s="30"/>
      <c r="S486" s="24"/>
    </row>
    <row r="487" spans="1:19" s="54" customFormat="1" ht="12" customHeight="1">
      <c r="A487" s="117"/>
      <c r="B487" s="130"/>
      <c r="C487" s="18" t="s">
        <v>44</v>
      </c>
      <c r="D487" s="48"/>
      <c r="E487" s="132"/>
      <c r="F487" s="56"/>
      <c r="G487" s="56"/>
      <c r="H487" s="49"/>
      <c r="I487" s="49"/>
      <c r="J487" s="24"/>
      <c r="K487" s="24"/>
      <c r="L487" s="24"/>
      <c r="M487" s="24"/>
      <c r="N487" s="24"/>
      <c r="O487" s="30"/>
      <c r="P487" s="30"/>
      <c r="Q487" s="30"/>
      <c r="R487" s="30"/>
      <c r="S487" s="24"/>
    </row>
    <row r="488" spans="1:19" ht="12" customHeight="1">
      <c r="A488" s="133" t="s">
        <v>493</v>
      </c>
      <c r="B488" s="135" t="s">
        <v>399</v>
      </c>
      <c r="C488" s="11" t="s">
        <v>37</v>
      </c>
      <c r="D488" s="50" t="s">
        <v>38</v>
      </c>
      <c r="E488" s="136" t="s">
        <v>39</v>
      </c>
      <c r="F488" s="134" t="s">
        <v>400</v>
      </c>
      <c r="G488" s="134" t="s">
        <v>902</v>
      </c>
      <c r="H488" s="51">
        <v>32.66</v>
      </c>
      <c r="I488" s="51">
        <v>32.66</v>
      </c>
      <c r="J488" s="52">
        <v>0</v>
      </c>
      <c r="K488" s="52">
        <v>500.00039999999996</v>
      </c>
      <c r="L488" s="52">
        <v>12999.999996000004</v>
      </c>
      <c r="M488" s="52">
        <v>999.9996</v>
      </c>
      <c r="N488" s="29">
        <f t="shared" si="18"/>
        <v>14499.999996000004</v>
      </c>
      <c r="O488" s="15">
        <f t="shared" si="17"/>
        <v>0</v>
      </c>
      <c r="P488" s="15">
        <f t="shared" si="17"/>
        <v>3.448278621640903</v>
      </c>
      <c r="Q488" s="15">
        <f t="shared" si="17"/>
        <v>89.65517241093937</v>
      </c>
      <c r="R488" s="15">
        <f t="shared" si="17"/>
        <v>6.8965489674197356</v>
      </c>
      <c r="S488" s="29">
        <v>480.76895715000006</v>
      </c>
    </row>
    <row r="489" spans="1:19" ht="12" customHeight="1">
      <c r="A489" s="134"/>
      <c r="B489" s="135"/>
      <c r="C489" s="11" t="s">
        <v>40</v>
      </c>
      <c r="D489" s="50" t="s">
        <v>41</v>
      </c>
      <c r="E489" s="137"/>
      <c r="F489" s="134"/>
      <c r="G489" s="134"/>
      <c r="H489" s="51">
        <v>34.01</v>
      </c>
      <c r="I489" s="51">
        <v>34.01</v>
      </c>
      <c r="J489" s="52">
        <v>0</v>
      </c>
      <c r="K489" s="52">
        <v>500.00039999999996</v>
      </c>
      <c r="L489" s="52">
        <v>12999.999996000004</v>
      </c>
      <c r="M489" s="52">
        <v>999.9996</v>
      </c>
      <c r="N489" s="29">
        <f t="shared" si="18"/>
        <v>14499.999996000004</v>
      </c>
      <c r="O489" s="15">
        <f t="shared" si="17"/>
        <v>0</v>
      </c>
      <c r="P489" s="15">
        <f t="shared" si="17"/>
        <v>3.448278621640903</v>
      </c>
      <c r="Q489" s="15">
        <f t="shared" si="17"/>
        <v>89.65517241093937</v>
      </c>
      <c r="R489" s="15">
        <f t="shared" si="17"/>
        <v>6.8965489674197356</v>
      </c>
      <c r="S489" s="29">
        <v>480.76895715000006</v>
      </c>
    </row>
    <row r="490" spans="1:19" s="54" customFormat="1" ht="12" customHeight="1">
      <c r="A490" s="116">
        <v>110</v>
      </c>
      <c r="B490" s="130" t="s">
        <v>1100</v>
      </c>
      <c r="C490" s="18" t="s">
        <v>43</v>
      </c>
      <c r="D490" s="48"/>
      <c r="E490" s="131"/>
      <c r="F490" s="56"/>
      <c r="G490" s="56"/>
      <c r="H490" s="49"/>
      <c r="I490" s="49"/>
      <c r="J490" s="24"/>
      <c r="K490" s="24"/>
      <c r="L490" s="24"/>
      <c r="M490" s="24"/>
      <c r="N490" s="24"/>
      <c r="O490" s="30"/>
      <c r="P490" s="30"/>
      <c r="Q490" s="30"/>
      <c r="R490" s="30"/>
      <c r="S490" s="24"/>
    </row>
    <row r="491" spans="1:19" s="54" customFormat="1" ht="12" customHeight="1">
      <c r="A491" s="117"/>
      <c r="B491" s="130"/>
      <c r="C491" s="18" t="s">
        <v>44</v>
      </c>
      <c r="D491" s="48"/>
      <c r="E491" s="132"/>
      <c r="F491" s="56"/>
      <c r="G491" s="56"/>
      <c r="H491" s="49"/>
      <c r="I491" s="49"/>
      <c r="J491" s="24"/>
      <c r="K491" s="24"/>
      <c r="L491" s="24"/>
      <c r="M491" s="24"/>
      <c r="N491" s="24"/>
      <c r="O491" s="30"/>
      <c r="P491" s="30"/>
      <c r="Q491" s="30"/>
      <c r="R491" s="30"/>
      <c r="S491" s="24"/>
    </row>
    <row r="492" spans="1:19" ht="12" customHeight="1">
      <c r="A492" s="133" t="s">
        <v>497</v>
      </c>
      <c r="B492" s="135" t="s">
        <v>898</v>
      </c>
      <c r="C492" s="11" t="s">
        <v>37</v>
      </c>
      <c r="D492" s="50" t="s">
        <v>38</v>
      </c>
      <c r="E492" s="136" t="s">
        <v>39</v>
      </c>
      <c r="F492" s="134" t="s">
        <v>400</v>
      </c>
      <c r="G492" s="134" t="s">
        <v>899</v>
      </c>
      <c r="H492" s="51">
        <v>33.24</v>
      </c>
      <c r="I492" s="51">
        <v>33.24</v>
      </c>
      <c r="J492" s="52">
        <v>0</v>
      </c>
      <c r="K492" s="52">
        <v>0</v>
      </c>
      <c r="L492" s="52">
        <v>8925</v>
      </c>
      <c r="M492" s="52">
        <v>0</v>
      </c>
      <c r="N492" s="29">
        <f t="shared" si="18"/>
        <v>8925</v>
      </c>
      <c r="O492" s="15">
        <f aca="true" t="shared" si="19" ref="O492:R551">J492/$N492*100</f>
        <v>0</v>
      </c>
      <c r="P492" s="15">
        <f t="shared" si="19"/>
        <v>0</v>
      </c>
      <c r="Q492" s="15">
        <f t="shared" si="19"/>
        <v>100</v>
      </c>
      <c r="R492" s="15">
        <f t="shared" si="19"/>
        <v>0</v>
      </c>
      <c r="S492" s="29">
        <v>649.2398078</v>
      </c>
    </row>
    <row r="493" spans="1:19" ht="12" customHeight="1">
      <c r="A493" s="134"/>
      <c r="B493" s="135"/>
      <c r="C493" s="11" t="s">
        <v>40</v>
      </c>
      <c r="D493" s="50" t="s">
        <v>41</v>
      </c>
      <c r="E493" s="137"/>
      <c r="F493" s="134"/>
      <c r="G493" s="134"/>
      <c r="H493" s="51">
        <v>35.31</v>
      </c>
      <c r="I493" s="51">
        <v>35.31</v>
      </c>
      <c r="J493" s="52">
        <v>0</v>
      </c>
      <c r="K493" s="52">
        <v>0</v>
      </c>
      <c r="L493" s="52">
        <v>8925</v>
      </c>
      <c r="M493" s="52">
        <v>0</v>
      </c>
      <c r="N493" s="29">
        <f t="shared" si="18"/>
        <v>8925</v>
      </c>
      <c r="O493" s="15">
        <f t="shared" si="19"/>
        <v>0</v>
      </c>
      <c r="P493" s="15">
        <f t="shared" si="19"/>
        <v>0</v>
      </c>
      <c r="Q493" s="15">
        <f t="shared" si="19"/>
        <v>100</v>
      </c>
      <c r="R493" s="15">
        <f t="shared" si="19"/>
        <v>0</v>
      </c>
      <c r="S493" s="29">
        <v>649.2398078</v>
      </c>
    </row>
    <row r="494" spans="1:19" ht="12" customHeight="1">
      <c r="A494" s="133" t="s">
        <v>499</v>
      </c>
      <c r="B494" s="135" t="s">
        <v>399</v>
      </c>
      <c r="C494" s="11" t="s">
        <v>37</v>
      </c>
      <c r="D494" s="50" t="s">
        <v>38</v>
      </c>
      <c r="E494" s="136" t="s">
        <v>39</v>
      </c>
      <c r="F494" s="134" t="s">
        <v>400</v>
      </c>
      <c r="G494" s="134" t="s">
        <v>902</v>
      </c>
      <c r="H494" s="51">
        <v>32.66</v>
      </c>
      <c r="I494" s="51">
        <v>32.66</v>
      </c>
      <c r="J494" s="52">
        <v>0</v>
      </c>
      <c r="K494" s="52">
        <v>499.9999991999999</v>
      </c>
      <c r="L494" s="52">
        <v>3000</v>
      </c>
      <c r="M494" s="52">
        <v>0</v>
      </c>
      <c r="N494" s="29">
        <f t="shared" si="18"/>
        <v>3499.9999992</v>
      </c>
      <c r="O494" s="15">
        <f t="shared" si="19"/>
        <v>0</v>
      </c>
      <c r="P494" s="15">
        <f t="shared" si="19"/>
        <v>14.285714266122445</v>
      </c>
      <c r="Q494" s="15">
        <f t="shared" si="19"/>
        <v>85.71428573387756</v>
      </c>
      <c r="R494" s="15">
        <f t="shared" si="19"/>
        <v>0</v>
      </c>
      <c r="S494" s="29">
        <v>147.35727912500002</v>
      </c>
    </row>
    <row r="495" spans="1:19" ht="12" customHeight="1">
      <c r="A495" s="134"/>
      <c r="B495" s="135"/>
      <c r="C495" s="11" t="s">
        <v>40</v>
      </c>
      <c r="D495" s="50" t="s">
        <v>41</v>
      </c>
      <c r="E495" s="137"/>
      <c r="F495" s="134"/>
      <c r="G495" s="134"/>
      <c r="H495" s="51">
        <v>34.01</v>
      </c>
      <c r="I495" s="51">
        <v>34.01</v>
      </c>
      <c r="J495" s="52">
        <v>0</v>
      </c>
      <c r="K495" s="52">
        <v>499.9999991999999</v>
      </c>
      <c r="L495" s="52">
        <v>3000</v>
      </c>
      <c r="M495" s="52">
        <v>0</v>
      </c>
      <c r="N495" s="29">
        <f t="shared" si="18"/>
        <v>3499.9999992</v>
      </c>
      <c r="O495" s="15">
        <f t="shared" si="19"/>
        <v>0</v>
      </c>
      <c r="P495" s="15">
        <f t="shared" si="19"/>
        <v>14.285714266122445</v>
      </c>
      <c r="Q495" s="15">
        <f t="shared" si="19"/>
        <v>85.71428573387756</v>
      </c>
      <c r="R495" s="15">
        <f t="shared" si="19"/>
        <v>0</v>
      </c>
      <c r="S495" s="29">
        <v>147.35727912500002</v>
      </c>
    </row>
    <row r="496" spans="1:19" ht="12" customHeight="1">
      <c r="A496" s="133" t="s">
        <v>903</v>
      </c>
      <c r="B496" s="135" t="s">
        <v>904</v>
      </c>
      <c r="C496" s="11" t="s">
        <v>37</v>
      </c>
      <c r="D496" s="50" t="s">
        <v>38</v>
      </c>
      <c r="E496" s="136" t="s">
        <v>39</v>
      </c>
      <c r="F496" s="134" t="s">
        <v>400</v>
      </c>
      <c r="G496" s="134" t="s">
        <v>905</v>
      </c>
      <c r="H496" s="51">
        <v>32.35</v>
      </c>
      <c r="I496" s="51">
        <v>32.35</v>
      </c>
      <c r="J496" s="52">
        <v>0</v>
      </c>
      <c r="K496" s="52">
        <v>600</v>
      </c>
      <c r="L496" s="52">
        <v>2400</v>
      </c>
      <c r="M496" s="52">
        <v>0</v>
      </c>
      <c r="N496" s="29">
        <f t="shared" si="18"/>
        <v>3000</v>
      </c>
      <c r="O496" s="15">
        <f t="shared" si="19"/>
        <v>0</v>
      </c>
      <c r="P496" s="15">
        <f t="shared" si="19"/>
        <v>20</v>
      </c>
      <c r="Q496" s="15">
        <f t="shared" si="19"/>
        <v>80</v>
      </c>
      <c r="R496" s="15">
        <f t="shared" si="19"/>
        <v>0</v>
      </c>
      <c r="S496" s="29">
        <v>97.725325</v>
      </c>
    </row>
    <row r="497" spans="1:19" ht="12" customHeight="1">
      <c r="A497" s="134"/>
      <c r="B497" s="135"/>
      <c r="C497" s="11" t="s">
        <v>40</v>
      </c>
      <c r="D497" s="50" t="s">
        <v>41</v>
      </c>
      <c r="E497" s="137"/>
      <c r="F497" s="134"/>
      <c r="G497" s="134"/>
      <c r="H497" s="51">
        <v>32.81</v>
      </c>
      <c r="I497" s="51">
        <v>32.81</v>
      </c>
      <c r="J497" s="52">
        <v>0</v>
      </c>
      <c r="K497" s="52">
        <v>600</v>
      </c>
      <c r="L497" s="52">
        <v>2400</v>
      </c>
      <c r="M497" s="52">
        <v>0</v>
      </c>
      <c r="N497" s="29">
        <f t="shared" si="18"/>
        <v>3000</v>
      </c>
      <c r="O497" s="15">
        <f t="shared" si="19"/>
        <v>0</v>
      </c>
      <c r="P497" s="15">
        <f t="shared" si="19"/>
        <v>20</v>
      </c>
      <c r="Q497" s="15">
        <f t="shared" si="19"/>
        <v>80</v>
      </c>
      <c r="R497" s="15">
        <f t="shared" si="19"/>
        <v>0</v>
      </c>
      <c r="S497" s="29">
        <v>97.725325</v>
      </c>
    </row>
    <row r="498" spans="1:19" s="54" customFormat="1" ht="12" customHeight="1">
      <c r="A498" s="116">
        <v>111</v>
      </c>
      <c r="B498" s="130" t="s">
        <v>1101</v>
      </c>
      <c r="C498" s="18" t="s">
        <v>43</v>
      </c>
      <c r="D498" s="48"/>
      <c r="E498" s="131"/>
      <c r="F498" s="56"/>
      <c r="G498" s="56"/>
      <c r="H498" s="49"/>
      <c r="I498" s="49"/>
      <c r="J498" s="24"/>
      <c r="K498" s="24"/>
      <c r="L498" s="24"/>
      <c r="M498" s="24"/>
      <c r="N498" s="24"/>
      <c r="O498" s="30"/>
      <c r="P498" s="30"/>
      <c r="Q498" s="30"/>
      <c r="R498" s="30"/>
      <c r="S498" s="24"/>
    </row>
    <row r="499" spans="1:19" s="54" customFormat="1" ht="12" customHeight="1">
      <c r="A499" s="117"/>
      <c r="B499" s="130"/>
      <c r="C499" s="18" t="s">
        <v>44</v>
      </c>
      <c r="D499" s="48"/>
      <c r="E499" s="132"/>
      <c r="F499" s="56"/>
      <c r="G499" s="56"/>
      <c r="H499" s="49"/>
      <c r="I499" s="49"/>
      <c r="J499" s="24"/>
      <c r="K499" s="24"/>
      <c r="L499" s="24"/>
      <c r="M499" s="24"/>
      <c r="N499" s="24"/>
      <c r="O499" s="30"/>
      <c r="P499" s="30"/>
      <c r="Q499" s="30"/>
      <c r="R499" s="30"/>
      <c r="S499" s="24"/>
    </row>
    <row r="500" spans="1:19" ht="12" customHeight="1">
      <c r="A500" s="133" t="s">
        <v>503</v>
      </c>
      <c r="B500" s="135" t="s">
        <v>906</v>
      </c>
      <c r="C500" s="11" t="s">
        <v>37</v>
      </c>
      <c r="D500" s="50" t="s">
        <v>38</v>
      </c>
      <c r="E500" s="136" t="s">
        <v>39</v>
      </c>
      <c r="F500" s="134" t="s">
        <v>400</v>
      </c>
      <c r="G500" s="134" t="s">
        <v>907</v>
      </c>
      <c r="H500" s="51">
        <v>31.3</v>
      </c>
      <c r="I500" s="51">
        <v>31.3</v>
      </c>
      <c r="J500" s="52">
        <v>0</v>
      </c>
      <c r="K500" s="52">
        <v>650.0004</v>
      </c>
      <c r="L500" s="52">
        <v>3420</v>
      </c>
      <c r="M500" s="52">
        <v>0</v>
      </c>
      <c r="N500" s="29">
        <f t="shared" si="18"/>
        <v>4070.0004</v>
      </c>
      <c r="O500" s="15">
        <f t="shared" si="19"/>
        <v>0</v>
      </c>
      <c r="P500" s="15">
        <f t="shared" si="19"/>
        <v>15.970524228941107</v>
      </c>
      <c r="Q500" s="15">
        <f t="shared" si="19"/>
        <v>84.0294757710589</v>
      </c>
      <c r="R500" s="15">
        <f t="shared" si="19"/>
        <v>0</v>
      </c>
      <c r="S500" s="29">
        <v>133.72462000000002</v>
      </c>
    </row>
    <row r="501" spans="1:19" ht="12" customHeight="1">
      <c r="A501" s="134"/>
      <c r="B501" s="135"/>
      <c r="C501" s="11" t="s">
        <v>40</v>
      </c>
      <c r="D501" s="50" t="s">
        <v>41</v>
      </c>
      <c r="E501" s="137"/>
      <c r="F501" s="134"/>
      <c r="G501" s="134"/>
      <c r="H501" s="51">
        <v>34.4</v>
      </c>
      <c r="I501" s="51">
        <v>34.4</v>
      </c>
      <c r="J501" s="52">
        <v>0</v>
      </c>
      <c r="K501" s="52">
        <v>650.0004</v>
      </c>
      <c r="L501" s="52">
        <v>3420</v>
      </c>
      <c r="M501" s="52">
        <v>0</v>
      </c>
      <c r="N501" s="29">
        <f t="shared" si="18"/>
        <v>4070.0004</v>
      </c>
      <c r="O501" s="15">
        <f t="shared" si="19"/>
        <v>0</v>
      </c>
      <c r="P501" s="15">
        <f t="shared" si="19"/>
        <v>15.970524228941107</v>
      </c>
      <c r="Q501" s="15">
        <f t="shared" si="19"/>
        <v>84.0294757710589</v>
      </c>
      <c r="R501" s="15">
        <f t="shared" si="19"/>
        <v>0</v>
      </c>
      <c r="S501" s="29">
        <v>133.72462000000002</v>
      </c>
    </row>
    <row r="502" spans="1:19" s="54" customFormat="1" ht="12" customHeight="1">
      <c r="A502" s="116">
        <v>112</v>
      </c>
      <c r="B502" s="130" t="s">
        <v>1102</v>
      </c>
      <c r="C502" s="18" t="s">
        <v>43</v>
      </c>
      <c r="D502" s="48"/>
      <c r="E502" s="131"/>
      <c r="F502" s="56"/>
      <c r="G502" s="56"/>
      <c r="H502" s="49"/>
      <c r="I502" s="49"/>
      <c r="J502" s="24"/>
      <c r="K502" s="24"/>
      <c r="L502" s="24"/>
      <c r="M502" s="24"/>
      <c r="N502" s="24"/>
      <c r="O502" s="30"/>
      <c r="P502" s="30"/>
      <c r="Q502" s="30"/>
      <c r="R502" s="30"/>
      <c r="S502" s="24"/>
    </row>
    <row r="503" spans="1:19" s="54" customFormat="1" ht="12" customHeight="1">
      <c r="A503" s="117"/>
      <c r="B503" s="130"/>
      <c r="C503" s="18" t="s">
        <v>44</v>
      </c>
      <c r="D503" s="48"/>
      <c r="E503" s="132"/>
      <c r="F503" s="56"/>
      <c r="G503" s="56"/>
      <c r="H503" s="49"/>
      <c r="I503" s="49"/>
      <c r="J503" s="24"/>
      <c r="K503" s="24"/>
      <c r="L503" s="24"/>
      <c r="M503" s="24"/>
      <c r="N503" s="24"/>
      <c r="O503" s="30"/>
      <c r="P503" s="30"/>
      <c r="Q503" s="30"/>
      <c r="R503" s="30"/>
      <c r="S503" s="24"/>
    </row>
    <row r="504" spans="1:19" ht="12" customHeight="1">
      <c r="A504" s="133" t="s">
        <v>508</v>
      </c>
      <c r="B504" s="135" t="s">
        <v>908</v>
      </c>
      <c r="C504" s="11" t="s">
        <v>37</v>
      </c>
      <c r="D504" s="50" t="s">
        <v>38</v>
      </c>
      <c r="E504" s="136" t="s">
        <v>39</v>
      </c>
      <c r="F504" s="134" t="s">
        <v>400</v>
      </c>
      <c r="G504" s="134" t="s">
        <v>909</v>
      </c>
      <c r="H504" s="51">
        <v>34.03</v>
      </c>
      <c r="I504" s="51">
        <v>34.03</v>
      </c>
      <c r="J504" s="52">
        <v>0</v>
      </c>
      <c r="K504" s="52">
        <v>0</v>
      </c>
      <c r="L504" s="52">
        <v>1459.99999992</v>
      </c>
      <c r="M504" s="52">
        <v>0</v>
      </c>
      <c r="N504" s="29">
        <f t="shared" si="18"/>
        <v>1459.99999992</v>
      </c>
      <c r="O504" s="15">
        <f t="shared" si="19"/>
        <v>0</v>
      </c>
      <c r="P504" s="15">
        <f t="shared" si="19"/>
        <v>0</v>
      </c>
      <c r="Q504" s="15">
        <f t="shared" si="19"/>
        <v>100</v>
      </c>
      <c r="R504" s="15">
        <f t="shared" si="19"/>
        <v>0</v>
      </c>
      <c r="S504" s="29">
        <v>50.2706726</v>
      </c>
    </row>
    <row r="505" spans="1:19" ht="12" customHeight="1">
      <c r="A505" s="134"/>
      <c r="B505" s="135"/>
      <c r="C505" s="11" t="s">
        <v>40</v>
      </c>
      <c r="D505" s="50" t="s">
        <v>41</v>
      </c>
      <c r="E505" s="137"/>
      <c r="F505" s="134"/>
      <c r="G505" s="134"/>
      <c r="H505" s="51">
        <v>34.89</v>
      </c>
      <c r="I505" s="51">
        <v>34.89</v>
      </c>
      <c r="J505" s="52">
        <v>0</v>
      </c>
      <c r="K505" s="52">
        <v>0</v>
      </c>
      <c r="L505" s="52">
        <v>1459.99999992</v>
      </c>
      <c r="M505" s="52">
        <v>0</v>
      </c>
      <c r="N505" s="29">
        <f t="shared" si="18"/>
        <v>1459.99999992</v>
      </c>
      <c r="O505" s="15">
        <f t="shared" si="19"/>
        <v>0</v>
      </c>
      <c r="P505" s="15">
        <f t="shared" si="19"/>
        <v>0</v>
      </c>
      <c r="Q505" s="15">
        <f t="shared" si="19"/>
        <v>100</v>
      </c>
      <c r="R505" s="15">
        <f t="shared" si="19"/>
        <v>0</v>
      </c>
      <c r="S505" s="29">
        <v>50.2706726</v>
      </c>
    </row>
    <row r="506" spans="1:19" s="54" customFormat="1" ht="12" customHeight="1">
      <c r="A506" s="116">
        <v>113</v>
      </c>
      <c r="B506" s="130" t="s">
        <v>1103</v>
      </c>
      <c r="C506" s="18" t="s">
        <v>43</v>
      </c>
      <c r="D506" s="48"/>
      <c r="E506" s="131"/>
      <c r="F506" s="56"/>
      <c r="G506" s="56"/>
      <c r="H506" s="49"/>
      <c r="I506" s="49"/>
      <c r="J506" s="24"/>
      <c r="K506" s="24"/>
      <c r="L506" s="24"/>
      <c r="M506" s="24"/>
      <c r="N506" s="24"/>
      <c r="O506" s="30"/>
      <c r="P506" s="30"/>
      <c r="Q506" s="30"/>
      <c r="R506" s="30"/>
      <c r="S506" s="24"/>
    </row>
    <row r="507" spans="1:19" s="54" customFormat="1" ht="12" customHeight="1">
      <c r="A507" s="117"/>
      <c r="B507" s="130"/>
      <c r="C507" s="18" t="s">
        <v>44</v>
      </c>
      <c r="D507" s="48"/>
      <c r="E507" s="132"/>
      <c r="F507" s="56"/>
      <c r="G507" s="56"/>
      <c r="H507" s="49"/>
      <c r="I507" s="49"/>
      <c r="J507" s="24"/>
      <c r="K507" s="24"/>
      <c r="L507" s="24"/>
      <c r="M507" s="24"/>
      <c r="N507" s="24"/>
      <c r="O507" s="30"/>
      <c r="P507" s="30"/>
      <c r="Q507" s="30"/>
      <c r="R507" s="30"/>
      <c r="S507" s="24"/>
    </row>
    <row r="508" spans="1:19" ht="12" customHeight="1">
      <c r="A508" s="133" t="s">
        <v>510</v>
      </c>
      <c r="B508" s="135" t="s">
        <v>910</v>
      </c>
      <c r="C508" s="11" t="s">
        <v>37</v>
      </c>
      <c r="D508" s="50" t="s">
        <v>38</v>
      </c>
      <c r="E508" s="136" t="s">
        <v>39</v>
      </c>
      <c r="F508" s="134" t="s">
        <v>405</v>
      </c>
      <c r="G508" s="134" t="s">
        <v>911</v>
      </c>
      <c r="H508" s="51">
        <v>38.21</v>
      </c>
      <c r="I508" s="51">
        <v>38.21</v>
      </c>
      <c r="J508" s="52">
        <v>0</v>
      </c>
      <c r="K508" s="52">
        <v>0</v>
      </c>
      <c r="L508" s="52">
        <v>3049.9999920000005</v>
      </c>
      <c r="M508" s="52">
        <v>9450</v>
      </c>
      <c r="N508" s="29">
        <f t="shared" si="18"/>
        <v>12499.999992000001</v>
      </c>
      <c r="O508" s="15">
        <f t="shared" si="19"/>
        <v>0</v>
      </c>
      <c r="P508" s="15">
        <f t="shared" si="19"/>
        <v>0</v>
      </c>
      <c r="Q508" s="15">
        <f t="shared" si="19"/>
        <v>24.399999951616003</v>
      </c>
      <c r="R508" s="15">
        <f t="shared" si="19"/>
        <v>75.600000048384</v>
      </c>
      <c r="S508" s="29">
        <v>480.708233</v>
      </c>
    </row>
    <row r="509" spans="1:19" ht="12" customHeight="1">
      <c r="A509" s="134"/>
      <c r="B509" s="135"/>
      <c r="C509" s="11" t="s">
        <v>40</v>
      </c>
      <c r="D509" s="50" t="s">
        <v>41</v>
      </c>
      <c r="E509" s="137"/>
      <c r="F509" s="134"/>
      <c r="G509" s="134"/>
      <c r="H509" s="51">
        <v>38.71</v>
      </c>
      <c r="I509" s="51">
        <v>38.71</v>
      </c>
      <c r="J509" s="52">
        <v>0</v>
      </c>
      <c r="K509" s="52">
        <v>0</v>
      </c>
      <c r="L509" s="52">
        <v>3049.9999920000005</v>
      </c>
      <c r="M509" s="52">
        <v>9450</v>
      </c>
      <c r="N509" s="29">
        <f t="shared" si="18"/>
        <v>12499.999992000001</v>
      </c>
      <c r="O509" s="15">
        <f t="shared" si="19"/>
        <v>0</v>
      </c>
      <c r="P509" s="15">
        <f t="shared" si="19"/>
        <v>0</v>
      </c>
      <c r="Q509" s="15">
        <f t="shared" si="19"/>
        <v>24.399999951616003</v>
      </c>
      <c r="R509" s="15">
        <f t="shared" si="19"/>
        <v>75.600000048384</v>
      </c>
      <c r="S509" s="29">
        <v>480.708233</v>
      </c>
    </row>
    <row r="510" spans="1:19" s="54" customFormat="1" ht="12" customHeight="1">
      <c r="A510" s="116">
        <v>114</v>
      </c>
      <c r="B510" s="130" t="s">
        <v>1104</v>
      </c>
      <c r="C510" s="18" t="s">
        <v>43</v>
      </c>
      <c r="D510" s="48"/>
      <c r="E510" s="131"/>
      <c r="F510" s="56"/>
      <c r="G510" s="56"/>
      <c r="H510" s="49"/>
      <c r="I510" s="49"/>
      <c r="J510" s="24"/>
      <c r="K510" s="24"/>
      <c r="L510" s="24"/>
      <c r="M510" s="24"/>
      <c r="N510" s="24"/>
      <c r="O510" s="30"/>
      <c r="P510" s="30"/>
      <c r="Q510" s="30"/>
      <c r="R510" s="30"/>
      <c r="S510" s="24"/>
    </row>
    <row r="511" spans="1:19" s="54" customFormat="1" ht="12" customHeight="1">
      <c r="A511" s="117"/>
      <c r="B511" s="130"/>
      <c r="C511" s="18" t="s">
        <v>44</v>
      </c>
      <c r="D511" s="48"/>
      <c r="E511" s="132"/>
      <c r="F511" s="56"/>
      <c r="G511" s="56"/>
      <c r="H511" s="49"/>
      <c r="I511" s="49"/>
      <c r="J511" s="24"/>
      <c r="K511" s="24"/>
      <c r="L511" s="24"/>
      <c r="M511" s="24"/>
      <c r="N511" s="24"/>
      <c r="O511" s="30"/>
      <c r="P511" s="30"/>
      <c r="Q511" s="30"/>
      <c r="R511" s="30"/>
      <c r="S511" s="24"/>
    </row>
    <row r="512" spans="1:19" ht="12" customHeight="1">
      <c r="A512" s="133" t="s">
        <v>512</v>
      </c>
      <c r="B512" s="135" t="s">
        <v>912</v>
      </c>
      <c r="C512" s="11" t="s">
        <v>37</v>
      </c>
      <c r="D512" s="50" t="s">
        <v>38</v>
      </c>
      <c r="E512" s="136" t="s">
        <v>39</v>
      </c>
      <c r="F512" s="138">
        <v>41682</v>
      </c>
      <c r="G512" s="134" t="s">
        <v>913</v>
      </c>
      <c r="H512" s="51">
        <v>69.1</v>
      </c>
      <c r="I512" s="51">
        <v>69.1</v>
      </c>
      <c r="J512" s="52">
        <v>0</v>
      </c>
      <c r="K512" s="52">
        <v>1299.9999996000004</v>
      </c>
      <c r="L512" s="52">
        <v>10999.999991999997</v>
      </c>
      <c r="M512" s="52">
        <v>600</v>
      </c>
      <c r="N512" s="29">
        <f t="shared" si="18"/>
        <v>12899.999991599998</v>
      </c>
      <c r="O512" s="15">
        <f t="shared" si="19"/>
        <v>0</v>
      </c>
      <c r="P512" s="15">
        <f t="shared" si="19"/>
        <v>10.077519383306296</v>
      </c>
      <c r="Q512" s="15">
        <f t="shared" si="19"/>
        <v>85.27131782296736</v>
      </c>
      <c r="R512" s="15">
        <f t="shared" si="19"/>
        <v>4.651162793726339</v>
      </c>
      <c r="S512" s="29">
        <v>941.591084</v>
      </c>
    </row>
    <row r="513" spans="1:19" ht="12" customHeight="1">
      <c r="A513" s="134"/>
      <c r="B513" s="135"/>
      <c r="C513" s="11" t="s">
        <v>40</v>
      </c>
      <c r="D513" s="50" t="s">
        <v>41</v>
      </c>
      <c r="E513" s="137"/>
      <c r="F513" s="134"/>
      <c r="G513" s="134"/>
      <c r="H513" s="51">
        <v>76.87</v>
      </c>
      <c r="I513" s="51">
        <v>76.87</v>
      </c>
      <c r="J513" s="52">
        <v>0</v>
      </c>
      <c r="K513" s="52">
        <v>1299.9999996000004</v>
      </c>
      <c r="L513" s="52">
        <v>10999.999991999997</v>
      </c>
      <c r="M513" s="52">
        <v>600</v>
      </c>
      <c r="N513" s="29">
        <f t="shared" si="18"/>
        <v>12899.999991599998</v>
      </c>
      <c r="O513" s="15">
        <f t="shared" si="19"/>
        <v>0</v>
      </c>
      <c r="P513" s="15">
        <f t="shared" si="19"/>
        <v>10.077519383306296</v>
      </c>
      <c r="Q513" s="15">
        <f t="shared" si="19"/>
        <v>85.27131782296736</v>
      </c>
      <c r="R513" s="15">
        <f t="shared" si="19"/>
        <v>4.651162793726339</v>
      </c>
      <c r="S513" s="29">
        <v>941.591084</v>
      </c>
    </row>
    <row r="514" spans="1:19" s="54" customFormat="1" ht="12" customHeight="1">
      <c r="A514" s="116">
        <v>115</v>
      </c>
      <c r="B514" s="130" t="s">
        <v>402</v>
      </c>
      <c r="C514" s="18" t="s">
        <v>43</v>
      </c>
      <c r="D514" s="48"/>
      <c r="E514" s="131"/>
      <c r="F514" s="56"/>
      <c r="G514" s="56"/>
      <c r="H514" s="49"/>
      <c r="I514" s="49"/>
      <c r="J514" s="24"/>
      <c r="K514" s="24"/>
      <c r="L514" s="24"/>
      <c r="M514" s="24"/>
      <c r="N514" s="24"/>
      <c r="O514" s="30"/>
      <c r="P514" s="30"/>
      <c r="Q514" s="30"/>
      <c r="R514" s="30"/>
      <c r="S514" s="24"/>
    </row>
    <row r="515" spans="1:19" s="54" customFormat="1" ht="12" customHeight="1">
      <c r="A515" s="117"/>
      <c r="B515" s="130"/>
      <c r="C515" s="18" t="s">
        <v>44</v>
      </c>
      <c r="D515" s="48"/>
      <c r="E515" s="132"/>
      <c r="F515" s="56"/>
      <c r="G515" s="56"/>
      <c r="H515" s="49"/>
      <c r="I515" s="49"/>
      <c r="J515" s="24"/>
      <c r="K515" s="24"/>
      <c r="L515" s="24"/>
      <c r="M515" s="24"/>
      <c r="N515" s="24"/>
      <c r="O515" s="30"/>
      <c r="P515" s="30"/>
      <c r="Q515" s="30"/>
      <c r="R515" s="30"/>
      <c r="S515" s="24"/>
    </row>
    <row r="516" spans="1:19" ht="12" customHeight="1">
      <c r="A516" s="133" t="s">
        <v>516</v>
      </c>
      <c r="B516" s="135" t="s">
        <v>341</v>
      </c>
      <c r="C516" s="11" t="s">
        <v>37</v>
      </c>
      <c r="D516" s="50" t="s">
        <v>38</v>
      </c>
      <c r="E516" s="136" t="s">
        <v>39</v>
      </c>
      <c r="F516" s="134" t="s">
        <v>405</v>
      </c>
      <c r="G516" s="134" t="s">
        <v>914</v>
      </c>
      <c r="H516" s="51">
        <v>57.29</v>
      </c>
      <c r="I516" s="51">
        <v>57.29</v>
      </c>
      <c r="J516" s="52">
        <v>0</v>
      </c>
      <c r="K516" s="52">
        <v>300</v>
      </c>
      <c r="L516" s="52">
        <v>6999.999999999601</v>
      </c>
      <c r="M516" s="52">
        <v>800.0000000003997</v>
      </c>
      <c r="N516" s="29">
        <f aca="true" t="shared" si="20" ref="N516:N539">SUM(J516:M516)</f>
        <v>8100</v>
      </c>
      <c r="O516" s="15">
        <f t="shared" si="19"/>
        <v>0</v>
      </c>
      <c r="P516" s="15">
        <f t="shared" si="19"/>
        <v>3.7037037037037033</v>
      </c>
      <c r="Q516" s="15">
        <f t="shared" si="19"/>
        <v>86.41975308641481</v>
      </c>
      <c r="R516" s="15">
        <f t="shared" si="19"/>
        <v>9.876543209881477</v>
      </c>
      <c r="S516" s="29">
        <v>472.3250675</v>
      </c>
    </row>
    <row r="517" spans="1:19" ht="12" customHeight="1">
      <c r="A517" s="134"/>
      <c r="B517" s="135"/>
      <c r="C517" s="11" t="s">
        <v>40</v>
      </c>
      <c r="D517" s="50" t="s">
        <v>41</v>
      </c>
      <c r="E517" s="137"/>
      <c r="F517" s="134"/>
      <c r="G517" s="134"/>
      <c r="H517" s="51">
        <v>59.33</v>
      </c>
      <c r="I517" s="51">
        <v>59.33</v>
      </c>
      <c r="J517" s="52">
        <v>0</v>
      </c>
      <c r="K517" s="52">
        <v>300</v>
      </c>
      <c r="L517" s="52">
        <v>6999.999999999601</v>
      </c>
      <c r="M517" s="52">
        <v>800.0000000003997</v>
      </c>
      <c r="N517" s="29">
        <f t="shared" si="20"/>
        <v>8100</v>
      </c>
      <c r="O517" s="15">
        <f t="shared" si="19"/>
        <v>0</v>
      </c>
      <c r="P517" s="15">
        <f t="shared" si="19"/>
        <v>3.7037037037037033</v>
      </c>
      <c r="Q517" s="15">
        <f t="shared" si="19"/>
        <v>86.41975308641481</v>
      </c>
      <c r="R517" s="15">
        <f t="shared" si="19"/>
        <v>9.876543209881477</v>
      </c>
      <c r="S517" s="29">
        <v>472.3250675</v>
      </c>
    </row>
    <row r="518" spans="1:19" ht="12" customHeight="1">
      <c r="A518" s="133" t="s">
        <v>915</v>
      </c>
      <c r="B518" s="135" t="s">
        <v>916</v>
      </c>
      <c r="C518" s="11" t="s">
        <v>37</v>
      </c>
      <c r="D518" s="50" t="s">
        <v>38</v>
      </c>
      <c r="E518" s="136" t="s">
        <v>39</v>
      </c>
      <c r="F518" s="134" t="s">
        <v>405</v>
      </c>
      <c r="G518" s="134" t="s">
        <v>917</v>
      </c>
      <c r="H518" s="51">
        <v>35.77</v>
      </c>
      <c r="I518" s="51">
        <v>35.77</v>
      </c>
      <c r="J518" s="52">
        <v>0</v>
      </c>
      <c r="K518" s="52">
        <v>559.999992</v>
      </c>
      <c r="L518" s="52">
        <v>8439.999960000003</v>
      </c>
      <c r="M518" s="52">
        <v>0</v>
      </c>
      <c r="N518" s="29">
        <f t="shared" si="20"/>
        <v>8999.999952000002</v>
      </c>
      <c r="O518" s="15">
        <f t="shared" si="19"/>
        <v>0</v>
      </c>
      <c r="P518" s="15">
        <f t="shared" si="19"/>
        <v>6.222222166518518</v>
      </c>
      <c r="Q518" s="15">
        <f t="shared" si="19"/>
        <v>93.7777778334815</v>
      </c>
      <c r="R518" s="15">
        <f t="shared" si="19"/>
        <v>0</v>
      </c>
      <c r="S518" s="29">
        <v>328.68255880000004</v>
      </c>
    </row>
    <row r="519" spans="1:19" ht="12" customHeight="1">
      <c r="A519" s="134"/>
      <c r="B519" s="135"/>
      <c r="C519" s="11" t="s">
        <v>40</v>
      </c>
      <c r="D519" s="50" t="s">
        <v>41</v>
      </c>
      <c r="E519" s="137"/>
      <c r="F519" s="134"/>
      <c r="G519" s="134"/>
      <c r="H519" s="51">
        <v>37.28</v>
      </c>
      <c r="I519" s="51">
        <v>37.28</v>
      </c>
      <c r="J519" s="52">
        <v>0</v>
      </c>
      <c r="K519" s="52">
        <v>559.999992</v>
      </c>
      <c r="L519" s="52">
        <v>8439.999960000003</v>
      </c>
      <c r="M519" s="52">
        <v>0</v>
      </c>
      <c r="N519" s="29">
        <f t="shared" si="20"/>
        <v>8999.999952000002</v>
      </c>
      <c r="O519" s="15">
        <f t="shared" si="19"/>
        <v>0</v>
      </c>
      <c r="P519" s="15">
        <f t="shared" si="19"/>
        <v>6.222222166518518</v>
      </c>
      <c r="Q519" s="15">
        <f t="shared" si="19"/>
        <v>93.7777778334815</v>
      </c>
      <c r="R519" s="15">
        <f t="shared" si="19"/>
        <v>0</v>
      </c>
      <c r="S519" s="29">
        <v>328.68255880000004</v>
      </c>
    </row>
    <row r="520" spans="1:19" ht="12" customHeight="1">
      <c r="A520" s="133" t="s">
        <v>918</v>
      </c>
      <c r="B520" s="135" t="s">
        <v>404</v>
      </c>
      <c r="C520" s="11" t="s">
        <v>37</v>
      </c>
      <c r="D520" s="50" t="s">
        <v>38</v>
      </c>
      <c r="E520" s="136" t="s">
        <v>39</v>
      </c>
      <c r="F520" s="134" t="s">
        <v>405</v>
      </c>
      <c r="G520" s="134" t="s">
        <v>919</v>
      </c>
      <c r="H520" s="51">
        <v>70.87</v>
      </c>
      <c r="I520" s="51">
        <v>83.6266</v>
      </c>
      <c r="J520" s="52">
        <v>0</v>
      </c>
      <c r="K520" s="52">
        <v>18257.000000000404</v>
      </c>
      <c r="L520" s="52">
        <v>83826</v>
      </c>
      <c r="M520" s="52">
        <v>55857.9999999996</v>
      </c>
      <c r="N520" s="29">
        <f t="shared" si="20"/>
        <v>157941</v>
      </c>
      <c r="O520" s="15">
        <f t="shared" si="19"/>
        <v>0</v>
      </c>
      <c r="P520" s="15">
        <f t="shared" si="19"/>
        <v>11.559379768394782</v>
      </c>
      <c r="Q520" s="15">
        <f t="shared" si="19"/>
        <v>53.07424924497123</v>
      </c>
      <c r="R520" s="15">
        <f t="shared" si="19"/>
        <v>35.366370986633996</v>
      </c>
      <c r="S520" s="29">
        <v>16712.09427300954</v>
      </c>
    </row>
    <row r="521" spans="1:19" ht="12" customHeight="1">
      <c r="A521" s="134"/>
      <c r="B521" s="135"/>
      <c r="C521" s="11" t="s">
        <v>40</v>
      </c>
      <c r="D521" s="50" t="s">
        <v>41</v>
      </c>
      <c r="E521" s="137"/>
      <c r="F521" s="134"/>
      <c r="G521" s="134"/>
      <c r="H521" s="51">
        <v>82.69</v>
      </c>
      <c r="I521" s="51">
        <v>97.57419999999999</v>
      </c>
      <c r="J521" s="52">
        <v>0</v>
      </c>
      <c r="K521" s="52">
        <v>18257.000000000404</v>
      </c>
      <c r="L521" s="52">
        <v>83826</v>
      </c>
      <c r="M521" s="52">
        <v>55857.9999999996</v>
      </c>
      <c r="N521" s="29">
        <f t="shared" si="20"/>
        <v>157941</v>
      </c>
      <c r="O521" s="15">
        <f t="shared" si="19"/>
        <v>0</v>
      </c>
      <c r="P521" s="15">
        <f t="shared" si="19"/>
        <v>11.559379768394782</v>
      </c>
      <c r="Q521" s="15">
        <f t="shared" si="19"/>
        <v>53.07424924497123</v>
      </c>
      <c r="R521" s="15">
        <f t="shared" si="19"/>
        <v>35.366370986633996</v>
      </c>
      <c r="S521" s="29">
        <v>16712.09427300954</v>
      </c>
    </row>
    <row r="522" spans="1:19" s="54" customFormat="1" ht="12" customHeight="1">
      <c r="A522" s="116">
        <v>116</v>
      </c>
      <c r="B522" s="130" t="s">
        <v>407</v>
      </c>
      <c r="C522" s="18" t="s">
        <v>43</v>
      </c>
      <c r="D522" s="48"/>
      <c r="E522" s="131"/>
      <c r="F522" s="56"/>
      <c r="G522" s="56"/>
      <c r="H522" s="49"/>
      <c r="I522" s="49"/>
      <c r="J522" s="24"/>
      <c r="K522" s="24"/>
      <c r="L522" s="24"/>
      <c r="M522" s="24"/>
      <c r="N522" s="24"/>
      <c r="O522" s="30"/>
      <c r="P522" s="30"/>
      <c r="Q522" s="30"/>
      <c r="R522" s="30"/>
      <c r="S522" s="24"/>
    </row>
    <row r="523" spans="1:19" s="54" customFormat="1" ht="12" customHeight="1">
      <c r="A523" s="117"/>
      <c r="B523" s="130"/>
      <c r="C523" s="18" t="s">
        <v>44</v>
      </c>
      <c r="D523" s="48"/>
      <c r="E523" s="132"/>
      <c r="F523" s="56"/>
      <c r="G523" s="56"/>
      <c r="H523" s="49"/>
      <c r="I523" s="49"/>
      <c r="J523" s="24"/>
      <c r="K523" s="24"/>
      <c r="L523" s="24"/>
      <c r="M523" s="24"/>
      <c r="N523" s="24"/>
      <c r="O523" s="30"/>
      <c r="P523" s="30"/>
      <c r="Q523" s="30"/>
      <c r="R523" s="30"/>
      <c r="S523" s="24"/>
    </row>
    <row r="524" spans="1:19" ht="12" customHeight="1">
      <c r="A524" s="133" t="s">
        <v>520</v>
      </c>
      <c r="B524" s="135" t="s">
        <v>409</v>
      </c>
      <c r="C524" s="11" t="s">
        <v>37</v>
      </c>
      <c r="D524" s="50" t="s">
        <v>38</v>
      </c>
      <c r="E524" s="136" t="s">
        <v>39</v>
      </c>
      <c r="F524" s="134" t="s">
        <v>319</v>
      </c>
      <c r="G524" s="134" t="s">
        <v>920</v>
      </c>
      <c r="H524" s="51">
        <v>21.6</v>
      </c>
      <c r="I524" s="51">
        <v>25.488</v>
      </c>
      <c r="J524" s="52">
        <v>0</v>
      </c>
      <c r="K524" s="52">
        <v>151000</v>
      </c>
      <c r="L524" s="52">
        <v>1693657.0000000002</v>
      </c>
      <c r="M524" s="52">
        <v>648600</v>
      </c>
      <c r="N524" s="29">
        <f t="shared" si="20"/>
        <v>2493257</v>
      </c>
      <c r="O524" s="15">
        <f t="shared" si="19"/>
        <v>0</v>
      </c>
      <c r="P524" s="15">
        <f t="shared" si="19"/>
        <v>6.056335147158917</v>
      </c>
      <c r="Q524" s="15">
        <f t="shared" si="19"/>
        <v>67.9294994459055</v>
      </c>
      <c r="R524" s="15">
        <f t="shared" si="19"/>
        <v>26.014165406935586</v>
      </c>
      <c r="S524" s="29">
        <v>79348.02360171078</v>
      </c>
    </row>
    <row r="525" spans="1:19" ht="12" customHeight="1">
      <c r="A525" s="134"/>
      <c r="B525" s="135"/>
      <c r="C525" s="11" t="s">
        <v>40</v>
      </c>
      <c r="D525" s="50" t="s">
        <v>41</v>
      </c>
      <c r="E525" s="137"/>
      <c r="F525" s="134"/>
      <c r="G525" s="134"/>
      <c r="H525" s="51">
        <v>24.78</v>
      </c>
      <c r="I525" s="51">
        <v>29.2404</v>
      </c>
      <c r="J525" s="52">
        <v>0</v>
      </c>
      <c r="K525" s="52">
        <v>151000</v>
      </c>
      <c r="L525" s="52">
        <v>1693657.0000000002</v>
      </c>
      <c r="M525" s="52">
        <v>648600</v>
      </c>
      <c r="N525" s="29">
        <f t="shared" si="20"/>
        <v>2493257</v>
      </c>
      <c r="O525" s="15">
        <f t="shared" si="19"/>
        <v>0</v>
      </c>
      <c r="P525" s="15">
        <f t="shared" si="19"/>
        <v>6.056335147158917</v>
      </c>
      <c r="Q525" s="15">
        <f t="shared" si="19"/>
        <v>67.9294994459055</v>
      </c>
      <c r="R525" s="15">
        <f t="shared" si="19"/>
        <v>26.014165406935586</v>
      </c>
      <c r="S525" s="29">
        <v>79348.02360171078</v>
      </c>
    </row>
    <row r="526" spans="1:19" ht="12" customHeight="1">
      <c r="A526" s="133" t="s">
        <v>921</v>
      </c>
      <c r="B526" s="135" t="s">
        <v>922</v>
      </c>
      <c r="C526" s="11" t="s">
        <v>37</v>
      </c>
      <c r="D526" s="50" t="s">
        <v>38</v>
      </c>
      <c r="E526" s="136" t="s">
        <v>39</v>
      </c>
      <c r="F526" s="134" t="s">
        <v>522</v>
      </c>
      <c r="G526" s="134" t="s">
        <v>923</v>
      </c>
      <c r="H526" s="51">
        <v>5.61</v>
      </c>
      <c r="I526" s="51">
        <v>6.6198</v>
      </c>
      <c r="J526" s="52">
        <v>0</v>
      </c>
      <c r="K526" s="52">
        <v>59156</v>
      </c>
      <c r="L526" s="52">
        <v>8573</v>
      </c>
      <c r="M526" s="52">
        <v>1368.9999999999998</v>
      </c>
      <c r="N526" s="29">
        <f t="shared" si="20"/>
        <v>69098</v>
      </c>
      <c r="O526" s="15">
        <f t="shared" si="19"/>
        <v>0</v>
      </c>
      <c r="P526" s="15">
        <f t="shared" si="19"/>
        <v>85.61173984775246</v>
      </c>
      <c r="Q526" s="15">
        <f t="shared" si="19"/>
        <v>12.407016122029582</v>
      </c>
      <c r="R526" s="15">
        <f t="shared" si="19"/>
        <v>1.981244030217951</v>
      </c>
      <c r="S526" s="29">
        <v>529.476148</v>
      </c>
    </row>
    <row r="527" spans="1:19" ht="12" customHeight="1">
      <c r="A527" s="134"/>
      <c r="B527" s="135"/>
      <c r="C527" s="11" t="s">
        <v>40</v>
      </c>
      <c r="D527" s="50" t="s">
        <v>41</v>
      </c>
      <c r="E527" s="137"/>
      <c r="F527" s="134"/>
      <c r="G527" s="134"/>
      <c r="H527" s="51">
        <v>6.43</v>
      </c>
      <c r="I527" s="51">
        <v>7.5874</v>
      </c>
      <c r="J527" s="52">
        <v>0</v>
      </c>
      <c r="K527" s="52">
        <v>59156</v>
      </c>
      <c r="L527" s="52">
        <v>8573</v>
      </c>
      <c r="M527" s="52">
        <v>1368.9999999999998</v>
      </c>
      <c r="N527" s="29">
        <f t="shared" si="20"/>
        <v>69098</v>
      </c>
      <c r="O527" s="15">
        <f t="shared" si="19"/>
        <v>0</v>
      </c>
      <c r="P527" s="15">
        <f t="shared" si="19"/>
        <v>85.61173984775246</v>
      </c>
      <c r="Q527" s="15">
        <f t="shared" si="19"/>
        <v>12.407016122029582</v>
      </c>
      <c r="R527" s="15">
        <f t="shared" si="19"/>
        <v>1.981244030217951</v>
      </c>
      <c r="S527" s="29">
        <v>529.476148</v>
      </c>
    </row>
    <row r="528" spans="1:19" s="54" customFormat="1" ht="12" customHeight="1">
      <c r="A528" s="116">
        <v>117</v>
      </c>
      <c r="B528" s="130" t="s">
        <v>414</v>
      </c>
      <c r="C528" s="18" t="s">
        <v>43</v>
      </c>
      <c r="D528" s="48"/>
      <c r="E528" s="131"/>
      <c r="F528" s="56"/>
      <c r="G528" s="56"/>
      <c r="H528" s="49"/>
      <c r="I528" s="49"/>
      <c r="J528" s="24"/>
      <c r="K528" s="24"/>
      <c r="L528" s="24"/>
      <c r="M528" s="24"/>
      <c r="N528" s="24"/>
      <c r="O528" s="30"/>
      <c r="P528" s="30"/>
      <c r="Q528" s="30"/>
      <c r="R528" s="30"/>
      <c r="S528" s="24"/>
    </row>
    <row r="529" spans="1:19" s="54" customFormat="1" ht="12" customHeight="1">
      <c r="A529" s="117"/>
      <c r="B529" s="130"/>
      <c r="C529" s="18" t="s">
        <v>44</v>
      </c>
      <c r="D529" s="48"/>
      <c r="E529" s="132"/>
      <c r="F529" s="56"/>
      <c r="G529" s="56"/>
      <c r="H529" s="49"/>
      <c r="I529" s="49"/>
      <c r="J529" s="24"/>
      <c r="K529" s="24"/>
      <c r="L529" s="24"/>
      <c r="M529" s="24"/>
      <c r="N529" s="24"/>
      <c r="O529" s="30"/>
      <c r="P529" s="30"/>
      <c r="Q529" s="30"/>
      <c r="R529" s="30"/>
      <c r="S529" s="24"/>
    </row>
    <row r="530" spans="1:19" ht="12" customHeight="1">
      <c r="A530" s="133" t="s">
        <v>525</v>
      </c>
      <c r="B530" s="135" t="s">
        <v>416</v>
      </c>
      <c r="C530" s="11" t="s">
        <v>37</v>
      </c>
      <c r="D530" s="50" t="s">
        <v>38</v>
      </c>
      <c r="E530" s="136" t="s">
        <v>39</v>
      </c>
      <c r="F530" s="138">
        <v>41682</v>
      </c>
      <c r="G530" s="134" t="s">
        <v>924</v>
      </c>
      <c r="H530" s="51">
        <v>15.27</v>
      </c>
      <c r="I530" s="51">
        <v>18.0186</v>
      </c>
      <c r="J530" s="52">
        <v>0</v>
      </c>
      <c r="K530" s="52">
        <v>895.9999999999999</v>
      </c>
      <c r="L530" s="52">
        <v>22130</v>
      </c>
      <c r="M530" s="52">
        <v>1141</v>
      </c>
      <c r="N530" s="29">
        <f t="shared" si="20"/>
        <v>24167</v>
      </c>
      <c r="O530" s="15">
        <f t="shared" si="19"/>
        <v>0</v>
      </c>
      <c r="P530" s="15">
        <f t="shared" si="19"/>
        <v>3.707535068481813</v>
      </c>
      <c r="Q530" s="15">
        <f t="shared" si="19"/>
        <v>91.57115074274837</v>
      </c>
      <c r="R530" s="15">
        <f t="shared" si="19"/>
        <v>4.72131418876981</v>
      </c>
      <c r="S530" s="29">
        <v>1969.43545328</v>
      </c>
    </row>
    <row r="531" spans="1:19" ht="12" customHeight="1">
      <c r="A531" s="134"/>
      <c r="B531" s="135"/>
      <c r="C531" s="11" t="s">
        <v>40</v>
      </c>
      <c r="D531" s="50" t="s">
        <v>41</v>
      </c>
      <c r="E531" s="137"/>
      <c r="F531" s="134"/>
      <c r="G531" s="134"/>
      <c r="H531" s="51">
        <v>16.95</v>
      </c>
      <c r="I531" s="51">
        <v>20.000999999999998</v>
      </c>
      <c r="J531" s="52">
        <v>0</v>
      </c>
      <c r="K531" s="52">
        <v>895.9999999999999</v>
      </c>
      <c r="L531" s="52">
        <v>22130</v>
      </c>
      <c r="M531" s="52">
        <v>1141</v>
      </c>
      <c r="N531" s="29">
        <f t="shared" si="20"/>
        <v>24167</v>
      </c>
      <c r="O531" s="15">
        <f t="shared" si="19"/>
        <v>0</v>
      </c>
      <c r="P531" s="15">
        <f t="shared" si="19"/>
        <v>3.707535068481813</v>
      </c>
      <c r="Q531" s="15">
        <f t="shared" si="19"/>
        <v>91.57115074274837</v>
      </c>
      <c r="R531" s="15">
        <f t="shared" si="19"/>
        <v>4.72131418876981</v>
      </c>
      <c r="S531" s="29">
        <v>1969.43545328</v>
      </c>
    </row>
    <row r="532" spans="1:19" ht="12" customHeight="1">
      <c r="A532" s="133" t="s">
        <v>925</v>
      </c>
      <c r="B532" s="135" t="s">
        <v>771</v>
      </c>
      <c r="C532" s="11" t="s">
        <v>37</v>
      </c>
      <c r="D532" s="50" t="s">
        <v>38</v>
      </c>
      <c r="E532" s="136" t="s">
        <v>39</v>
      </c>
      <c r="F532" s="138">
        <v>41682</v>
      </c>
      <c r="G532" s="134" t="s">
        <v>926</v>
      </c>
      <c r="H532" s="51">
        <v>21.28</v>
      </c>
      <c r="I532" s="51">
        <v>21.28</v>
      </c>
      <c r="J532" s="52">
        <v>0</v>
      </c>
      <c r="K532" s="52">
        <v>48500</v>
      </c>
      <c r="L532" s="52">
        <v>135000</v>
      </c>
      <c r="M532" s="52">
        <v>21000</v>
      </c>
      <c r="N532" s="29">
        <f t="shared" si="20"/>
        <v>204500</v>
      </c>
      <c r="O532" s="15">
        <f t="shared" si="19"/>
        <v>0</v>
      </c>
      <c r="P532" s="15">
        <f t="shared" si="19"/>
        <v>23.71638141809291</v>
      </c>
      <c r="Q532" s="15">
        <f t="shared" si="19"/>
        <v>66.01466992665037</v>
      </c>
      <c r="R532" s="15">
        <f t="shared" si="19"/>
        <v>10.268948655256724</v>
      </c>
      <c r="S532" s="29">
        <v>4621.7108</v>
      </c>
    </row>
    <row r="533" spans="1:19" ht="12" customHeight="1">
      <c r="A533" s="134"/>
      <c r="B533" s="135"/>
      <c r="C533" s="11" t="s">
        <v>40</v>
      </c>
      <c r="D533" s="50" t="s">
        <v>41</v>
      </c>
      <c r="E533" s="137"/>
      <c r="F533" s="134"/>
      <c r="G533" s="134"/>
      <c r="H533" s="51">
        <v>23.92</v>
      </c>
      <c r="I533" s="51">
        <v>23.92</v>
      </c>
      <c r="J533" s="52">
        <v>0</v>
      </c>
      <c r="K533" s="52">
        <v>48500</v>
      </c>
      <c r="L533" s="52">
        <v>135000</v>
      </c>
      <c r="M533" s="52">
        <v>21000</v>
      </c>
      <c r="N533" s="29">
        <f t="shared" si="20"/>
        <v>204500</v>
      </c>
      <c r="O533" s="15">
        <f t="shared" si="19"/>
        <v>0</v>
      </c>
      <c r="P533" s="15">
        <f t="shared" si="19"/>
        <v>23.71638141809291</v>
      </c>
      <c r="Q533" s="15">
        <f t="shared" si="19"/>
        <v>66.01466992665037</v>
      </c>
      <c r="R533" s="15">
        <f t="shared" si="19"/>
        <v>10.268948655256724</v>
      </c>
      <c r="S533" s="29">
        <v>4621.7108</v>
      </c>
    </row>
    <row r="534" spans="1:19" ht="12" customHeight="1">
      <c r="A534" s="133" t="s">
        <v>927</v>
      </c>
      <c r="B534" s="135" t="s">
        <v>427</v>
      </c>
      <c r="C534" s="11" t="s">
        <v>37</v>
      </c>
      <c r="D534" s="50" t="s">
        <v>38</v>
      </c>
      <c r="E534" s="136" t="s">
        <v>39</v>
      </c>
      <c r="F534" s="138">
        <v>41682</v>
      </c>
      <c r="G534" s="134" t="s">
        <v>928</v>
      </c>
      <c r="H534" s="51">
        <v>17.12</v>
      </c>
      <c r="I534" s="51">
        <v>17.12</v>
      </c>
      <c r="J534" s="52">
        <v>0</v>
      </c>
      <c r="K534" s="52">
        <v>393</v>
      </c>
      <c r="L534" s="52">
        <v>10189.000000000002</v>
      </c>
      <c r="M534" s="52">
        <v>667</v>
      </c>
      <c r="N534" s="29">
        <f t="shared" si="20"/>
        <v>11249.000000000002</v>
      </c>
      <c r="O534" s="15">
        <f t="shared" si="19"/>
        <v>0</v>
      </c>
      <c r="P534" s="15">
        <f t="shared" si="19"/>
        <v>3.493643879455951</v>
      </c>
      <c r="Q534" s="15">
        <f t="shared" si="19"/>
        <v>90.57694017245977</v>
      </c>
      <c r="R534" s="15">
        <f t="shared" si="19"/>
        <v>5.929415948084273</v>
      </c>
      <c r="S534" s="29">
        <v>208.08901200000003</v>
      </c>
    </row>
    <row r="535" spans="1:19" ht="12" customHeight="1">
      <c r="A535" s="134"/>
      <c r="B535" s="135"/>
      <c r="C535" s="11" t="s">
        <v>40</v>
      </c>
      <c r="D535" s="50" t="s">
        <v>41</v>
      </c>
      <c r="E535" s="137"/>
      <c r="F535" s="134"/>
      <c r="G535" s="134"/>
      <c r="H535" s="51">
        <v>20</v>
      </c>
      <c r="I535" s="51">
        <v>20</v>
      </c>
      <c r="J535" s="52">
        <v>0</v>
      </c>
      <c r="K535" s="52">
        <v>393</v>
      </c>
      <c r="L535" s="52">
        <v>10189.000000000002</v>
      </c>
      <c r="M535" s="52">
        <v>667</v>
      </c>
      <c r="N535" s="29">
        <f t="shared" si="20"/>
        <v>11249.000000000002</v>
      </c>
      <c r="O535" s="15">
        <f t="shared" si="19"/>
        <v>0</v>
      </c>
      <c r="P535" s="15">
        <f t="shared" si="19"/>
        <v>3.493643879455951</v>
      </c>
      <c r="Q535" s="15">
        <f t="shared" si="19"/>
        <v>90.57694017245977</v>
      </c>
      <c r="R535" s="15">
        <f t="shared" si="19"/>
        <v>5.929415948084273</v>
      </c>
      <c r="S535" s="29">
        <v>208.08901200000003</v>
      </c>
    </row>
    <row r="536" spans="1:19" s="54" customFormat="1" ht="12" customHeight="1">
      <c r="A536" s="116">
        <v>118</v>
      </c>
      <c r="B536" s="130" t="s">
        <v>1105</v>
      </c>
      <c r="C536" s="18" t="s">
        <v>43</v>
      </c>
      <c r="D536" s="48"/>
      <c r="E536" s="131"/>
      <c r="F536" s="56"/>
      <c r="G536" s="56"/>
      <c r="H536" s="49"/>
      <c r="I536" s="49"/>
      <c r="J536" s="24"/>
      <c r="K536" s="24"/>
      <c r="L536" s="24"/>
      <c r="M536" s="24"/>
      <c r="N536" s="24"/>
      <c r="O536" s="30"/>
      <c r="P536" s="30"/>
      <c r="Q536" s="30"/>
      <c r="R536" s="30"/>
      <c r="S536" s="24"/>
    </row>
    <row r="537" spans="1:19" s="54" customFormat="1" ht="12" customHeight="1">
      <c r="A537" s="117"/>
      <c r="B537" s="130"/>
      <c r="C537" s="18" t="s">
        <v>44</v>
      </c>
      <c r="D537" s="48"/>
      <c r="E537" s="132"/>
      <c r="F537" s="56"/>
      <c r="G537" s="56"/>
      <c r="H537" s="49"/>
      <c r="I537" s="49"/>
      <c r="J537" s="24"/>
      <c r="K537" s="24"/>
      <c r="L537" s="24"/>
      <c r="M537" s="24"/>
      <c r="N537" s="24"/>
      <c r="O537" s="30"/>
      <c r="P537" s="30"/>
      <c r="Q537" s="30"/>
      <c r="R537" s="30"/>
      <c r="S537" s="24"/>
    </row>
    <row r="538" spans="1:19" ht="12" customHeight="1">
      <c r="A538" s="133" t="s">
        <v>529</v>
      </c>
      <c r="B538" s="135" t="s">
        <v>427</v>
      </c>
      <c r="C538" s="11" t="s">
        <v>37</v>
      </c>
      <c r="D538" s="50" t="s">
        <v>38</v>
      </c>
      <c r="E538" s="136" t="s">
        <v>39</v>
      </c>
      <c r="F538" s="138">
        <v>41682</v>
      </c>
      <c r="G538" s="134" t="s">
        <v>929</v>
      </c>
      <c r="H538" s="51">
        <v>18.56</v>
      </c>
      <c r="I538" s="51">
        <v>18.56</v>
      </c>
      <c r="J538" s="52">
        <v>0</v>
      </c>
      <c r="K538" s="52">
        <v>1189</v>
      </c>
      <c r="L538" s="52">
        <v>6313.999999999999</v>
      </c>
      <c r="M538" s="52">
        <v>162</v>
      </c>
      <c r="N538" s="29">
        <f t="shared" si="20"/>
        <v>7664.999999999999</v>
      </c>
      <c r="O538" s="15">
        <f t="shared" si="19"/>
        <v>0</v>
      </c>
      <c r="P538" s="15">
        <f t="shared" si="19"/>
        <v>15.512067840834968</v>
      </c>
      <c r="Q538" s="15">
        <f t="shared" si="19"/>
        <v>82.3744292237443</v>
      </c>
      <c r="R538" s="15">
        <f t="shared" si="19"/>
        <v>2.1135029354207435</v>
      </c>
      <c r="S538" s="29">
        <v>159.66236</v>
      </c>
    </row>
    <row r="539" spans="1:19" ht="12" customHeight="1">
      <c r="A539" s="134"/>
      <c r="B539" s="135"/>
      <c r="C539" s="11" t="s">
        <v>40</v>
      </c>
      <c r="D539" s="50" t="s">
        <v>41</v>
      </c>
      <c r="E539" s="137"/>
      <c r="F539" s="134"/>
      <c r="G539" s="134"/>
      <c r="H539" s="51">
        <v>21.23</v>
      </c>
      <c r="I539" s="51">
        <v>21.23</v>
      </c>
      <c r="J539" s="52">
        <v>0</v>
      </c>
      <c r="K539" s="52">
        <v>1189</v>
      </c>
      <c r="L539" s="52">
        <v>6313.999999999999</v>
      </c>
      <c r="M539" s="52">
        <v>162</v>
      </c>
      <c r="N539" s="29">
        <f t="shared" si="20"/>
        <v>7664.999999999999</v>
      </c>
      <c r="O539" s="15">
        <f t="shared" si="19"/>
        <v>0</v>
      </c>
      <c r="P539" s="15">
        <f t="shared" si="19"/>
        <v>15.512067840834968</v>
      </c>
      <c r="Q539" s="15">
        <f t="shared" si="19"/>
        <v>82.3744292237443</v>
      </c>
      <c r="R539" s="15">
        <f t="shared" si="19"/>
        <v>2.1135029354207435</v>
      </c>
      <c r="S539" s="29">
        <v>159.66236</v>
      </c>
    </row>
    <row r="540" spans="1:19" s="54" customFormat="1" ht="12" customHeight="1">
      <c r="A540" s="116">
        <v>119</v>
      </c>
      <c r="B540" s="130" t="s">
        <v>425</v>
      </c>
      <c r="C540" s="18" t="s">
        <v>43</v>
      </c>
      <c r="D540" s="48"/>
      <c r="E540" s="131"/>
      <c r="F540" s="56"/>
      <c r="G540" s="56"/>
      <c r="H540" s="49"/>
      <c r="I540" s="49"/>
      <c r="J540" s="24"/>
      <c r="K540" s="24"/>
      <c r="L540" s="24"/>
      <c r="M540" s="24"/>
      <c r="N540" s="24"/>
      <c r="O540" s="30"/>
      <c r="P540" s="30"/>
      <c r="Q540" s="30"/>
      <c r="R540" s="30"/>
      <c r="S540" s="24"/>
    </row>
    <row r="541" spans="1:19" s="54" customFormat="1" ht="12" customHeight="1">
      <c r="A541" s="117"/>
      <c r="B541" s="130"/>
      <c r="C541" s="18" t="s">
        <v>44</v>
      </c>
      <c r="D541" s="48"/>
      <c r="E541" s="132"/>
      <c r="F541" s="56"/>
      <c r="G541" s="56"/>
      <c r="H541" s="49"/>
      <c r="I541" s="49"/>
      <c r="J541" s="24"/>
      <c r="K541" s="24"/>
      <c r="L541" s="24"/>
      <c r="M541" s="24"/>
      <c r="N541" s="24"/>
      <c r="O541" s="30"/>
      <c r="P541" s="30"/>
      <c r="Q541" s="30"/>
      <c r="R541" s="30"/>
      <c r="S541" s="24"/>
    </row>
    <row r="542" spans="1:19" ht="12" customHeight="1">
      <c r="A542" s="133" t="s">
        <v>532</v>
      </c>
      <c r="B542" s="135" t="s">
        <v>427</v>
      </c>
      <c r="C542" s="11" t="s">
        <v>37</v>
      </c>
      <c r="D542" s="50" t="s">
        <v>38</v>
      </c>
      <c r="E542" s="136" t="s">
        <v>39</v>
      </c>
      <c r="F542" s="138">
        <v>41682</v>
      </c>
      <c r="G542" s="134" t="s">
        <v>930</v>
      </c>
      <c r="H542" s="51">
        <v>21.39</v>
      </c>
      <c r="I542" s="51">
        <v>21.39</v>
      </c>
      <c r="J542" s="52">
        <v>0</v>
      </c>
      <c r="K542" s="52">
        <v>4372</v>
      </c>
      <c r="L542" s="52">
        <v>36728</v>
      </c>
      <c r="M542" s="52">
        <v>3526.0000000000005</v>
      </c>
      <c r="N542" s="29">
        <f aca="true" t="shared" si="21" ref="N542:N605">SUM(J542:M542)</f>
        <v>44626</v>
      </c>
      <c r="O542" s="15">
        <f t="shared" si="19"/>
        <v>0</v>
      </c>
      <c r="P542" s="15">
        <f t="shared" si="19"/>
        <v>9.796979339398556</v>
      </c>
      <c r="Q542" s="15">
        <f t="shared" si="19"/>
        <v>82.30179715860709</v>
      </c>
      <c r="R542" s="15">
        <f t="shared" si="19"/>
        <v>7.901223501994354</v>
      </c>
      <c r="S542" s="29">
        <v>998.3567600000002</v>
      </c>
    </row>
    <row r="543" spans="1:19" ht="12" customHeight="1">
      <c r="A543" s="134"/>
      <c r="B543" s="135"/>
      <c r="C543" s="11" t="s">
        <v>40</v>
      </c>
      <c r="D543" s="50" t="s">
        <v>41</v>
      </c>
      <c r="E543" s="137"/>
      <c r="F543" s="134"/>
      <c r="G543" s="134"/>
      <c r="H543" s="51">
        <v>23.35</v>
      </c>
      <c r="I543" s="51">
        <v>23.35</v>
      </c>
      <c r="J543" s="52">
        <v>0</v>
      </c>
      <c r="K543" s="52">
        <v>4372</v>
      </c>
      <c r="L543" s="52">
        <v>36728</v>
      </c>
      <c r="M543" s="52">
        <v>3526.0000000000005</v>
      </c>
      <c r="N543" s="29">
        <f t="shared" si="21"/>
        <v>44626</v>
      </c>
      <c r="O543" s="15">
        <f t="shared" si="19"/>
        <v>0</v>
      </c>
      <c r="P543" s="15">
        <f t="shared" si="19"/>
        <v>9.796979339398556</v>
      </c>
      <c r="Q543" s="15">
        <f t="shared" si="19"/>
        <v>82.30179715860709</v>
      </c>
      <c r="R543" s="15">
        <f t="shared" si="19"/>
        <v>7.901223501994354</v>
      </c>
      <c r="S543" s="29">
        <v>998.3567600000002</v>
      </c>
    </row>
    <row r="544" spans="1:19" s="54" customFormat="1" ht="12" customHeight="1">
      <c r="A544" s="116">
        <v>120</v>
      </c>
      <c r="B544" s="130" t="s">
        <v>428</v>
      </c>
      <c r="C544" s="18" t="s">
        <v>43</v>
      </c>
      <c r="D544" s="48"/>
      <c r="E544" s="131"/>
      <c r="F544" s="56"/>
      <c r="G544" s="56"/>
      <c r="H544" s="49"/>
      <c r="I544" s="49"/>
      <c r="J544" s="24"/>
      <c r="K544" s="24"/>
      <c r="L544" s="24"/>
      <c r="M544" s="24"/>
      <c r="N544" s="24"/>
      <c r="O544" s="30"/>
      <c r="P544" s="30"/>
      <c r="Q544" s="30"/>
      <c r="R544" s="30"/>
      <c r="S544" s="24"/>
    </row>
    <row r="545" spans="1:19" s="54" customFormat="1" ht="12" customHeight="1">
      <c r="A545" s="117"/>
      <c r="B545" s="130"/>
      <c r="C545" s="18" t="s">
        <v>44</v>
      </c>
      <c r="D545" s="48"/>
      <c r="E545" s="132"/>
      <c r="F545" s="56"/>
      <c r="G545" s="56"/>
      <c r="H545" s="49"/>
      <c r="I545" s="49"/>
      <c r="J545" s="24"/>
      <c r="K545" s="24"/>
      <c r="L545" s="24"/>
      <c r="M545" s="24"/>
      <c r="N545" s="24"/>
      <c r="O545" s="30"/>
      <c r="P545" s="30"/>
      <c r="Q545" s="30"/>
      <c r="R545" s="30"/>
      <c r="S545" s="24"/>
    </row>
    <row r="546" spans="1:19" ht="12" customHeight="1">
      <c r="A546" s="133" t="s">
        <v>536</v>
      </c>
      <c r="B546" s="135" t="s">
        <v>427</v>
      </c>
      <c r="C546" s="11" t="s">
        <v>37</v>
      </c>
      <c r="D546" s="50" t="s">
        <v>38</v>
      </c>
      <c r="E546" s="136" t="s">
        <v>39</v>
      </c>
      <c r="F546" s="138">
        <v>41682</v>
      </c>
      <c r="G546" s="134" t="s">
        <v>931</v>
      </c>
      <c r="H546" s="51">
        <v>17.93</v>
      </c>
      <c r="I546" s="51">
        <v>17.93</v>
      </c>
      <c r="J546" s="52">
        <v>0</v>
      </c>
      <c r="K546" s="52">
        <v>966</v>
      </c>
      <c r="L546" s="52">
        <v>11495</v>
      </c>
      <c r="M546" s="52">
        <v>10</v>
      </c>
      <c r="N546" s="29">
        <f t="shared" si="21"/>
        <v>12471</v>
      </c>
      <c r="O546" s="15">
        <f t="shared" si="19"/>
        <v>0</v>
      </c>
      <c r="P546" s="15">
        <f t="shared" si="19"/>
        <v>7.745970651912437</v>
      </c>
      <c r="Q546" s="15">
        <f t="shared" si="19"/>
        <v>92.17384331649427</v>
      </c>
      <c r="R546" s="15">
        <f t="shared" si="19"/>
        <v>0.08018603159329646</v>
      </c>
      <c r="S546" s="29">
        <v>251.576812</v>
      </c>
    </row>
    <row r="547" spans="1:19" ht="12" customHeight="1">
      <c r="A547" s="134"/>
      <c r="B547" s="135"/>
      <c r="C547" s="11" t="s">
        <v>40</v>
      </c>
      <c r="D547" s="50" t="s">
        <v>41</v>
      </c>
      <c r="E547" s="137"/>
      <c r="F547" s="134"/>
      <c r="G547" s="134"/>
      <c r="H547" s="51">
        <v>20.59</v>
      </c>
      <c r="I547" s="51">
        <v>20.59</v>
      </c>
      <c r="J547" s="52">
        <v>0</v>
      </c>
      <c r="K547" s="52">
        <v>966</v>
      </c>
      <c r="L547" s="52">
        <v>11495</v>
      </c>
      <c r="M547" s="52">
        <v>10</v>
      </c>
      <c r="N547" s="29">
        <f t="shared" si="21"/>
        <v>12471</v>
      </c>
      <c r="O547" s="15">
        <f t="shared" si="19"/>
        <v>0</v>
      </c>
      <c r="P547" s="15">
        <f t="shared" si="19"/>
        <v>7.745970651912437</v>
      </c>
      <c r="Q547" s="15">
        <f t="shared" si="19"/>
        <v>92.17384331649427</v>
      </c>
      <c r="R547" s="15">
        <f t="shared" si="19"/>
        <v>0.08018603159329646</v>
      </c>
      <c r="S547" s="29">
        <v>251.576812</v>
      </c>
    </row>
    <row r="548" spans="1:19" s="54" customFormat="1" ht="12" customHeight="1">
      <c r="A548" s="116">
        <v>121</v>
      </c>
      <c r="B548" s="130" t="s">
        <v>430</v>
      </c>
      <c r="C548" s="18" t="s">
        <v>43</v>
      </c>
      <c r="D548" s="48"/>
      <c r="E548" s="131"/>
      <c r="F548" s="56"/>
      <c r="G548" s="56"/>
      <c r="H548" s="49"/>
      <c r="I548" s="49"/>
      <c r="J548" s="24"/>
      <c r="K548" s="24"/>
      <c r="L548" s="24"/>
      <c r="M548" s="24"/>
      <c r="N548" s="24"/>
      <c r="O548" s="30"/>
      <c r="P548" s="30"/>
      <c r="Q548" s="30"/>
      <c r="R548" s="30"/>
      <c r="S548" s="24"/>
    </row>
    <row r="549" spans="1:19" s="54" customFormat="1" ht="12" customHeight="1">
      <c r="A549" s="117"/>
      <c r="B549" s="130"/>
      <c r="C549" s="18" t="s">
        <v>44</v>
      </c>
      <c r="D549" s="48"/>
      <c r="E549" s="132"/>
      <c r="F549" s="56"/>
      <c r="G549" s="56"/>
      <c r="H549" s="49"/>
      <c r="I549" s="49"/>
      <c r="J549" s="24"/>
      <c r="K549" s="24"/>
      <c r="L549" s="24"/>
      <c r="M549" s="24"/>
      <c r="N549" s="24"/>
      <c r="O549" s="30"/>
      <c r="P549" s="30"/>
      <c r="Q549" s="30"/>
      <c r="R549" s="30"/>
      <c r="S549" s="24"/>
    </row>
    <row r="550" spans="1:19" ht="12" customHeight="1">
      <c r="A550" s="133" t="s">
        <v>539</v>
      </c>
      <c r="B550" s="135" t="s">
        <v>427</v>
      </c>
      <c r="C550" s="11" t="s">
        <v>37</v>
      </c>
      <c r="D550" s="50" t="s">
        <v>38</v>
      </c>
      <c r="E550" s="136" t="s">
        <v>39</v>
      </c>
      <c r="F550" s="138">
        <v>41682</v>
      </c>
      <c r="G550" s="134" t="s">
        <v>932</v>
      </c>
      <c r="H550" s="51">
        <v>18.93</v>
      </c>
      <c r="I550" s="51">
        <v>18.93</v>
      </c>
      <c r="J550" s="52">
        <v>0</v>
      </c>
      <c r="K550" s="52">
        <v>1368</v>
      </c>
      <c r="L550" s="52">
        <v>29366</v>
      </c>
      <c r="M550" s="52">
        <v>1700.0000000000002</v>
      </c>
      <c r="N550" s="29">
        <f t="shared" si="21"/>
        <v>32434</v>
      </c>
      <c r="O550" s="15">
        <f t="shared" si="19"/>
        <v>0</v>
      </c>
      <c r="P550" s="15">
        <f t="shared" si="19"/>
        <v>4.21779613985324</v>
      </c>
      <c r="Q550" s="15">
        <f t="shared" si="19"/>
        <v>90.54079052845779</v>
      </c>
      <c r="R550" s="15">
        <f t="shared" si="19"/>
        <v>5.241413331688969</v>
      </c>
      <c r="S550" s="29">
        <v>681.5738319999999</v>
      </c>
    </row>
    <row r="551" spans="1:19" ht="12" customHeight="1">
      <c r="A551" s="134"/>
      <c r="B551" s="135"/>
      <c r="C551" s="11" t="s">
        <v>40</v>
      </c>
      <c r="D551" s="50" t="s">
        <v>41</v>
      </c>
      <c r="E551" s="137"/>
      <c r="F551" s="134"/>
      <c r="G551" s="134"/>
      <c r="H551" s="51">
        <v>21.13</v>
      </c>
      <c r="I551" s="51">
        <v>21.13</v>
      </c>
      <c r="J551" s="52">
        <v>0</v>
      </c>
      <c r="K551" s="52">
        <v>1368</v>
      </c>
      <c r="L551" s="52">
        <v>29366</v>
      </c>
      <c r="M551" s="52">
        <v>1700.0000000000002</v>
      </c>
      <c r="N551" s="29">
        <f t="shared" si="21"/>
        <v>32434</v>
      </c>
      <c r="O551" s="15">
        <f t="shared" si="19"/>
        <v>0</v>
      </c>
      <c r="P551" s="15">
        <f t="shared" si="19"/>
        <v>4.21779613985324</v>
      </c>
      <c r="Q551" s="15">
        <f t="shared" si="19"/>
        <v>90.54079052845779</v>
      </c>
      <c r="R551" s="15">
        <f t="shared" si="19"/>
        <v>5.241413331688969</v>
      </c>
      <c r="S551" s="29">
        <v>681.5738319999999</v>
      </c>
    </row>
    <row r="552" spans="1:19" s="54" customFormat="1" ht="12" customHeight="1">
      <c r="A552" s="116">
        <v>122</v>
      </c>
      <c r="B552" s="130" t="s">
        <v>432</v>
      </c>
      <c r="C552" s="18" t="s">
        <v>43</v>
      </c>
      <c r="D552" s="48"/>
      <c r="E552" s="131"/>
      <c r="F552" s="56"/>
      <c r="G552" s="56"/>
      <c r="H552" s="49"/>
      <c r="I552" s="49"/>
      <c r="J552" s="24"/>
      <c r="K552" s="24"/>
      <c r="L552" s="24"/>
      <c r="M552" s="24"/>
      <c r="N552" s="24"/>
      <c r="O552" s="30"/>
      <c r="P552" s="30"/>
      <c r="Q552" s="30"/>
      <c r="R552" s="30"/>
      <c r="S552" s="24"/>
    </row>
    <row r="553" spans="1:19" s="54" customFormat="1" ht="12" customHeight="1">
      <c r="A553" s="117"/>
      <c r="B553" s="130"/>
      <c r="C553" s="18" t="s">
        <v>44</v>
      </c>
      <c r="D553" s="48"/>
      <c r="E553" s="132"/>
      <c r="F553" s="56"/>
      <c r="G553" s="56"/>
      <c r="H553" s="49"/>
      <c r="I553" s="49"/>
      <c r="J553" s="24"/>
      <c r="K553" s="24"/>
      <c r="L553" s="24"/>
      <c r="M553" s="24"/>
      <c r="N553" s="24"/>
      <c r="O553" s="30"/>
      <c r="P553" s="30"/>
      <c r="Q553" s="30"/>
      <c r="R553" s="30"/>
      <c r="S553" s="24"/>
    </row>
    <row r="554" spans="1:19" ht="12" customHeight="1">
      <c r="A554" s="133" t="s">
        <v>542</v>
      </c>
      <c r="B554" s="135" t="s">
        <v>427</v>
      </c>
      <c r="C554" s="11" t="s">
        <v>37</v>
      </c>
      <c r="D554" s="50" t="s">
        <v>38</v>
      </c>
      <c r="E554" s="136" t="s">
        <v>39</v>
      </c>
      <c r="F554" s="138">
        <v>41682</v>
      </c>
      <c r="G554" s="134" t="s">
        <v>933</v>
      </c>
      <c r="H554" s="51">
        <v>20.77</v>
      </c>
      <c r="I554" s="51">
        <v>20.77</v>
      </c>
      <c r="J554" s="52">
        <v>0</v>
      </c>
      <c r="K554" s="52">
        <v>1006.0000000000001</v>
      </c>
      <c r="L554" s="52">
        <v>20956</v>
      </c>
      <c r="M554" s="52">
        <v>769.9999999999999</v>
      </c>
      <c r="N554" s="29">
        <f t="shared" si="21"/>
        <v>22732</v>
      </c>
      <c r="O554" s="15">
        <f aca="true" t="shared" si="22" ref="O554:R613">J554/$N554*100</f>
        <v>0</v>
      </c>
      <c r="P554" s="15">
        <f t="shared" si="22"/>
        <v>4.425479500263946</v>
      </c>
      <c r="Q554" s="15">
        <f t="shared" si="22"/>
        <v>92.1872250571881</v>
      </c>
      <c r="R554" s="15">
        <f t="shared" si="22"/>
        <v>3.3872954425479493</v>
      </c>
      <c r="S554" s="29">
        <v>525.2065180000001</v>
      </c>
    </row>
    <row r="555" spans="1:19" ht="12" customHeight="1">
      <c r="A555" s="134"/>
      <c r="B555" s="135"/>
      <c r="C555" s="11" t="s">
        <v>40</v>
      </c>
      <c r="D555" s="50" t="s">
        <v>41</v>
      </c>
      <c r="E555" s="137"/>
      <c r="F555" s="134"/>
      <c r="G555" s="134"/>
      <c r="H555" s="51">
        <v>23.39</v>
      </c>
      <c r="I555" s="51">
        <v>23.39</v>
      </c>
      <c r="J555" s="52">
        <v>0</v>
      </c>
      <c r="K555" s="52">
        <v>1006.0000000000001</v>
      </c>
      <c r="L555" s="52">
        <v>20956</v>
      </c>
      <c r="M555" s="52">
        <v>769.9999999999999</v>
      </c>
      <c r="N555" s="29">
        <f t="shared" si="21"/>
        <v>22732</v>
      </c>
      <c r="O555" s="15">
        <f t="shared" si="22"/>
        <v>0</v>
      </c>
      <c r="P555" s="15">
        <f t="shared" si="22"/>
        <v>4.425479500263946</v>
      </c>
      <c r="Q555" s="15">
        <f t="shared" si="22"/>
        <v>92.1872250571881</v>
      </c>
      <c r="R555" s="15">
        <f t="shared" si="22"/>
        <v>3.3872954425479493</v>
      </c>
      <c r="S555" s="29">
        <v>525.2065180000001</v>
      </c>
    </row>
    <row r="556" spans="1:19" s="54" customFormat="1" ht="12" customHeight="1">
      <c r="A556" s="116">
        <v>123</v>
      </c>
      <c r="B556" s="130" t="s">
        <v>1106</v>
      </c>
      <c r="C556" s="18" t="s">
        <v>43</v>
      </c>
      <c r="D556" s="48"/>
      <c r="E556" s="131"/>
      <c r="F556" s="56"/>
      <c r="G556" s="56"/>
      <c r="H556" s="49"/>
      <c r="I556" s="49"/>
      <c r="J556" s="24"/>
      <c r="K556" s="24"/>
      <c r="L556" s="24"/>
      <c r="M556" s="24"/>
      <c r="N556" s="24"/>
      <c r="O556" s="30"/>
      <c r="P556" s="30"/>
      <c r="Q556" s="30"/>
      <c r="R556" s="30"/>
      <c r="S556" s="24"/>
    </row>
    <row r="557" spans="1:19" s="54" customFormat="1" ht="12" customHeight="1">
      <c r="A557" s="117"/>
      <c r="B557" s="130"/>
      <c r="C557" s="18" t="s">
        <v>44</v>
      </c>
      <c r="D557" s="48"/>
      <c r="E557" s="132"/>
      <c r="F557" s="56"/>
      <c r="G557" s="56"/>
      <c r="H557" s="49"/>
      <c r="I557" s="49"/>
      <c r="J557" s="24"/>
      <c r="K557" s="24"/>
      <c r="L557" s="24"/>
      <c r="M557" s="24"/>
      <c r="N557" s="24"/>
      <c r="O557" s="30"/>
      <c r="P557" s="30"/>
      <c r="Q557" s="30"/>
      <c r="R557" s="30"/>
      <c r="S557" s="24"/>
    </row>
    <row r="558" spans="1:19" ht="12" customHeight="1">
      <c r="A558" s="133" t="s">
        <v>544</v>
      </c>
      <c r="B558" s="135" t="s">
        <v>934</v>
      </c>
      <c r="C558" s="11" t="s">
        <v>37</v>
      </c>
      <c r="D558" s="50" t="s">
        <v>38</v>
      </c>
      <c r="E558" s="136" t="s">
        <v>39</v>
      </c>
      <c r="F558" s="138">
        <v>41682</v>
      </c>
      <c r="G558" s="134" t="s">
        <v>935</v>
      </c>
      <c r="H558" s="51">
        <v>23.65</v>
      </c>
      <c r="I558" s="51">
        <v>23.65</v>
      </c>
      <c r="J558" s="52">
        <v>0</v>
      </c>
      <c r="K558" s="52">
        <v>1224</v>
      </c>
      <c r="L558" s="52">
        <v>8415</v>
      </c>
      <c r="M558" s="52">
        <v>162</v>
      </c>
      <c r="N558" s="29">
        <f t="shared" si="21"/>
        <v>9801</v>
      </c>
      <c r="O558" s="15">
        <f t="shared" si="22"/>
        <v>0</v>
      </c>
      <c r="P558" s="15">
        <f t="shared" si="22"/>
        <v>12.48852157943067</v>
      </c>
      <c r="Q558" s="15">
        <f t="shared" si="22"/>
        <v>85.85858585858585</v>
      </c>
      <c r="R558" s="15">
        <f t="shared" si="22"/>
        <v>1.6528925619834711</v>
      </c>
      <c r="S558" s="29">
        <v>245.314012</v>
      </c>
    </row>
    <row r="559" spans="1:19" ht="12" customHeight="1">
      <c r="A559" s="134"/>
      <c r="B559" s="135"/>
      <c r="C559" s="11" t="s">
        <v>40</v>
      </c>
      <c r="D559" s="50" t="s">
        <v>41</v>
      </c>
      <c r="E559" s="137"/>
      <c r="F559" s="134"/>
      <c r="G559" s="134"/>
      <c r="H559" s="51">
        <v>26.41</v>
      </c>
      <c r="I559" s="51">
        <v>26.41</v>
      </c>
      <c r="J559" s="52">
        <v>0</v>
      </c>
      <c r="K559" s="52">
        <v>1224</v>
      </c>
      <c r="L559" s="52">
        <v>8415</v>
      </c>
      <c r="M559" s="52">
        <v>162</v>
      </c>
      <c r="N559" s="29">
        <f t="shared" si="21"/>
        <v>9801</v>
      </c>
      <c r="O559" s="15">
        <f t="shared" si="22"/>
        <v>0</v>
      </c>
      <c r="P559" s="15">
        <f t="shared" si="22"/>
        <v>12.48852157943067</v>
      </c>
      <c r="Q559" s="15">
        <f t="shared" si="22"/>
        <v>85.85858585858585</v>
      </c>
      <c r="R559" s="15">
        <f t="shared" si="22"/>
        <v>1.6528925619834711</v>
      </c>
      <c r="S559" s="29">
        <v>245.314012</v>
      </c>
    </row>
    <row r="560" spans="1:19" s="54" customFormat="1" ht="12" customHeight="1">
      <c r="A560" s="116">
        <v>124</v>
      </c>
      <c r="B560" s="130" t="s">
        <v>1107</v>
      </c>
      <c r="C560" s="18" t="s">
        <v>43</v>
      </c>
      <c r="D560" s="48"/>
      <c r="E560" s="131"/>
      <c r="F560" s="56"/>
      <c r="G560" s="56"/>
      <c r="H560" s="49"/>
      <c r="I560" s="49"/>
      <c r="J560" s="24"/>
      <c r="K560" s="24"/>
      <c r="L560" s="24"/>
      <c r="M560" s="24"/>
      <c r="N560" s="24"/>
      <c r="O560" s="30"/>
      <c r="P560" s="30"/>
      <c r="Q560" s="30"/>
      <c r="R560" s="30"/>
      <c r="S560" s="24"/>
    </row>
    <row r="561" spans="1:19" s="54" customFormat="1" ht="12" customHeight="1">
      <c r="A561" s="117"/>
      <c r="B561" s="130"/>
      <c r="C561" s="18" t="s">
        <v>44</v>
      </c>
      <c r="D561" s="48"/>
      <c r="E561" s="132"/>
      <c r="F561" s="56"/>
      <c r="G561" s="56"/>
      <c r="H561" s="49"/>
      <c r="I561" s="49"/>
      <c r="J561" s="24"/>
      <c r="K561" s="24"/>
      <c r="L561" s="24"/>
      <c r="M561" s="24"/>
      <c r="N561" s="24"/>
      <c r="O561" s="30"/>
      <c r="P561" s="30"/>
      <c r="Q561" s="30"/>
      <c r="R561" s="30"/>
      <c r="S561" s="24"/>
    </row>
    <row r="562" spans="1:19" ht="12" customHeight="1">
      <c r="A562" s="133" t="s">
        <v>547</v>
      </c>
      <c r="B562" s="135" t="s">
        <v>427</v>
      </c>
      <c r="C562" s="11" t="s">
        <v>37</v>
      </c>
      <c r="D562" s="50" t="s">
        <v>38</v>
      </c>
      <c r="E562" s="136" t="s">
        <v>39</v>
      </c>
      <c r="F562" s="138">
        <v>41682</v>
      </c>
      <c r="G562" s="134" t="s">
        <v>936</v>
      </c>
      <c r="H562" s="51">
        <v>24.32</v>
      </c>
      <c r="I562" s="51">
        <v>24.32</v>
      </c>
      <c r="J562" s="52">
        <v>0</v>
      </c>
      <c r="K562" s="52">
        <v>712</v>
      </c>
      <c r="L562" s="52">
        <v>23475</v>
      </c>
      <c r="M562" s="52">
        <v>490</v>
      </c>
      <c r="N562" s="29">
        <f t="shared" si="21"/>
        <v>24677</v>
      </c>
      <c r="O562" s="15">
        <f t="shared" si="22"/>
        <v>0</v>
      </c>
      <c r="P562" s="15">
        <f t="shared" si="22"/>
        <v>2.8852777890343235</v>
      </c>
      <c r="Q562" s="15">
        <f t="shared" si="22"/>
        <v>95.12906755278195</v>
      </c>
      <c r="R562" s="15">
        <f t="shared" si="22"/>
        <v>1.9856546581837338</v>
      </c>
      <c r="S562" s="29">
        <v>641.94546</v>
      </c>
    </row>
    <row r="563" spans="1:19" ht="12" customHeight="1">
      <c r="A563" s="134"/>
      <c r="B563" s="135"/>
      <c r="C563" s="11" t="s">
        <v>40</v>
      </c>
      <c r="D563" s="50" t="s">
        <v>41</v>
      </c>
      <c r="E563" s="137"/>
      <c r="F563" s="134"/>
      <c r="G563" s="134"/>
      <c r="H563" s="51">
        <v>27.72</v>
      </c>
      <c r="I563" s="51">
        <v>27.72</v>
      </c>
      <c r="J563" s="52">
        <v>0</v>
      </c>
      <c r="K563" s="52">
        <v>712</v>
      </c>
      <c r="L563" s="52">
        <v>23475</v>
      </c>
      <c r="M563" s="52">
        <v>490</v>
      </c>
      <c r="N563" s="29">
        <f t="shared" si="21"/>
        <v>24677</v>
      </c>
      <c r="O563" s="15">
        <f t="shared" si="22"/>
        <v>0</v>
      </c>
      <c r="P563" s="15">
        <f t="shared" si="22"/>
        <v>2.8852777890343235</v>
      </c>
      <c r="Q563" s="15">
        <f t="shared" si="22"/>
        <v>95.12906755278195</v>
      </c>
      <c r="R563" s="15">
        <f t="shared" si="22"/>
        <v>1.9856546581837338</v>
      </c>
      <c r="S563" s="29">
        <v>641.94546</v>
      </c>
    </row>
    <row r="564" spans="1:19" s="54" customFormat="1" ht="12" customHeight="1">
      <c r="A564" s="116">
        <v>125</v>
      </c>
      <c r="B564" s="130" t="s">
        <v>434</v>
      </c>
      <c r="C564" s="18" t="s">
        <v>43</v>
      </c>
      <c r="D564" s="48"/>
      <c r="E564" s="131"/>
      <c r="F564" s="56"/>
      <c r="G564" s="56"/>
      <c r="H564" s="49"/>
      <c r="I564" s="49"/>
      <c r="J564" s="24"/>
      <c r="K564" s="24"/>
      <c r="L564" s="24"/>
      <c r="M564" s="24"/>
      <c r="N564" s="24"/>
      <c r="O564" s="30"/>
      <c r="P564" s="30"/>
      <c r="Q564" s="30"/>
      <c r="R564" s="30"/>
      <c r="S564" s="24"/>
    </row>
    <row r="565" spans="1:19" s="54" customFormat="1" ht="12" customHeight="1">
      <c r="A565" s="117"/>
      <c r="B565" s="130"/>
      <c r="C565" s="18" t="s">
        <v>44</v>
      </c>
      <c r="D565" s="48"/>
      <c r="E565" s="132"/>
      <c r="F565" s="56"/>
      <c r="G565" s="56"/>
      <c r="H565" s="49"/>
      <c r="I565" s="49"/>
      <c r="J565" s="24"/>
      <c r="K565" s="24"/>
      <c r="L565" s="24"/>
      <c r="M565" s="24"/>
      <c r="N565" s="24"/>
      <c r="O565" s="30"/>
      <c r="P565" s="30"/>
      <c r="Q565" s="30"/>
      <c r="R565" s="30"/>
      <c r="S565" s="24"/>
    </row>
    <row r="566" spans="1:19" ht="12" customHeight="1">
      <c r="A566" s="133" t="s">
        <v>557</v>
      </c>
      <c r="B566" s="135" t="s">
        <v>409</v>
      </c>
      <c r="C566" s="11" t="s">
        <v>37</v>
      </c>
      <c r="D566" s="50" t="s">
        <v>38</v>
      </c>
      <c r="E566" s="136" t="s">
        <v>39</v>
      </c>
      <c r="F566" s="134" t="s">
        <v>319</v>
      </c>
      <c r="G566" s="134" t="s">
        <v>920</v>
      </c>
      <c r="H566" s="51">
        <v>21.6</v>
      </c>
      <c r="I566" s="51">
        <v>25.488</v>
      </c>
      <c r="J566" s="52">
        <v>0</v>
      </c>
      <c r="K566" s="52">
        <v>1800</v>
      </c>
      <c r="L566" s="52">
        <v>32894</v>
      </c>
      <c r="M566" s="52">
        <v>2300</v>
      </c>
      <c r="N566" s="29">
        <f t="shared" si="21"/>
        <v>36994</v>
      </c>
      <c r="O566" s="15">
        <f t="shared" si="22"/>
        <v>0</v>
      </c>
      <c r="P566" s="15">
        <f t="shared" si="22"/>
        <v>4.865653889819971</v>
      </c>
      <c r="Q566" s="15">
        <f t="shared" si="22"/>
        <v>88.91712169541006</v>
      </c>
      <c r="R566" s="15">
        <f t="shared" si="22"/>
        <v>6.217224414769962</v>
      </c>
      <c r="S566" s="29">
        <v>538.984588</v>
      </c>
    </row>
    <row r="567" spans="1:19" ht="12" customHeight="1">
      <c r="A567" s="134"/>
      <c r="B567" s="135"/>
      <c r="C567" s="11" t="s">
        <v>40</v>
      </c>
      <c r="D567" s="50" t="s">
        <v>41</v>
      </c>
      <c r="E567" s="137"/>
      <c r="F567" s="134"/>
      <c r="G567" s="134"/>
      <c r="H567" s="51">
        <v>24.78</v>
      </c>
      <c r="I567" s="51">
        <v>29.2404</v>
      </c>
      <c r="J567" s="52">
        <v>0</v>
      </c>
      <c r="K567" s="52">
        <v>1800</v>
      </c>
      <c r="L567" s="52">
        <v>32894</v>
      </c>
      <c r="M567" s="52">
        <v>2300</v>
      </c>
      <c r="N567" s="29">
        <f t="shared" si="21"/>
        <v>36994</v>
      </c>
      <c r="O567" s="15">
        <f t="shared" si="22"/>
        <v>0</v>
      </c>
      <c r="P567" s="15">
        <f t="shared" si="22"/>
        <v>4.865653889819971</v>
      </c>
      <c r="Q567" s="15">
        <f t="shared" si="22"/>
        <v>88.91712169541006</v>
      </c>
      <c r="R567" s="15">
        <f t="shared" si="22"/>
        <v>6.217224414769962</v>
      </c>
      <c r="S567" s="29">
        <v>538.984588</v>
      </c>
    </row>
    <row r="568" spans="1:19" s="54" customFormat="1" ht="12" customHeight="1">
      <c r="A568" s="116">
        <v>126</v>
      </c>
      <c r="B568" s="130" t="s">
        <v>1108</v>
      </c>
      <c r="C568" s="18" t="s">
        <v>43</v>
      </c>
      <c r="D568" s="48"/>
      <c r="E568" s="131"/>
      <c r="F568" s="56"/>
      <c r="G568" s="56"/>
      <c r="H568" s="49"/>
      <c r="I568" s="49"/>
      <c r="J568" s="24"/>
      <c r="K568" s="24"/>
      <c r="L568" s="24"/>
      <c r="M568" s="24"/>
      <c r="N568" s="24"/>
      <c r="O568" s="30"/>
      <c r="P568" s="30"/>
      <c r="Q568" s="30"/>
      <c r="R568" s="30"/>
      <c r="S568" s="24"/>
    </row>
    <row r="569" spans="1:19" s="54" customFormat="1" ht="12" customHeight="1">
      <c r="A569" s="117"/>
      <c r="B569" s="130"/>
      <c r="C569" s="18" t="s">
        <v>44</v>
      </c>
      <c r="D569" s="48"/>
      <c r="E569" s="132"/>
      <c r="F569" s="56"/>
      <c r="G569" s="56"/>
      <c r="H569" s="49"/>
      <c r="I569" s="49"/>
      <c r="J569" s="24"/>
      <c r="K569" s="24"/>
      <c r="L569" s="24"/>
      <c r="M569" s="24"/>
      <c r="N569" s="24"/>
      <c r="O569" s="30"/>
      <c r="P569" s="30"/>
      <c r="Q569" s="30"/>
      <c r="R569" s="30"/>
      <c r="S569" s="24"/>
    </row>
    <row r="570" spans="1:19" ht="12" customHeight="1">
      <c r="A570" s="133" t="s">
        <v>562</v>
      </c>
      <c r="B570" s="135" t="s">
        <v>427</v>
      </c>
      <c r="C570" s="11" t="s">
        <v>37</v>
      </c>
      <c r="D570" s="50" t="s">
        <v>38</v>
      </c>
      <c r="E570" s="136" t="s">
        <v>39</v>
      </c>
      <c r="F570" s="138">
        <v>41682</v>
      </c>
      <c r="G570" s="134" t="s">
        <v>937</v>
      </c>
      <c r="H570" s="51">
        <v>22.38</v>
      </c>
      <c r="I570" s="51">
        <v>22.38</v>
      </c>
      <c r="J570" s="52">
        <v>0</v>
      </c>
      <c r="K570" s="52">
        <v>1337</v>
      </c>
      <c r="L570" s="52">
        <v>16059</v>
      </c>
      <c r="M570" s="52">
        <v>10723</v>
      </c>
      <c r="N570" s="29">
        <f t="shared" si="21"/>
        <v>28119</v>
      </c>
      <c r="O570" s="15">
        <f t="shared" si="22"/>
        <v>0</v>
      </c>
      <c r="P570" s="15">
        <f t="shared" si="22"/>
        <v>4.75479213343291</v>
      </c>
      <c r="Q570" s="15">
        <f t="shared" si="22"/>
        <v>57.11085031473381</v>
      </c>
      <c r="R570" s="15">
        <f t="shared" si="22"/>
        <v>38.13435755183328</v>
      </c>
      <c r="S570" s="29">
        <v>675.22845</v>
      </c>
    </row>
    <row r="571" spans="1:19" ht="12" customHeight="1">
      <c r="A571" s="134"/>
      <c r="B571" s="135"/>
      <c r="C571" s="11" t="s">
        <v>40</v>
      </c>
      <c r="D571" s="50" t="s">
        <v>41</v>
      </c>
      <c r="E571" s="137"/>
      <c r="F571" s="134"/>
      <c r="G571" s="134"/>
      <c r="H571" s="51">
        <v>25.38</v>
      </c>
      <c r="I571" s="51">
        <v>25.38</v>
      </c>
      <c r="J571" s="52">
        <v>0</v>
      </c>
      <c r="K571" s="52">
        <v>1337</v>
      </c>
      <c r="L571" s="52">
        <v>16059</v>
      </c>
      <c r="M571" s="52">
        <v>10723</v>
      </c>
      <c r="N571" s="29">
        <f t="shared" si="21"/>
        <v>28119</v>
      </c>
      <c r="O571" s="15">
        <f t="shared" si="22"/>
        <v>0</v>
      </c>
      <c r="P571" s="15">
        <f t="shared" si="22"/>
        <v>4.75479213343291</v>
      </c>
      <c r="Q571" s="15">
        <f t="shared" si="22"/>
        <v>57.11085031473381</v>
      </c>
      <c r="R571" s="15">
        <f t="shared" si="22"/>
        <v>38.13435755183328</v>
      </c>
      <c r="S571" s="29">
        <v>675.22845</v>
      </c>
    </row>
    <row r="572" spans="1:19" s="54" customFormat="1" ht="12" customHeight="1">
      <c r="A572" s="116">
        <v>127</v>
      </c>
      <c r="B572" s="130" t="s">
        <v>436</v>
      </c>
      <c r="C572" s="18" t="s">
        <v>43</v>
      </c>
      <c r="D572" s="48"/>
      <c r="E572" s="131"/>
      <c r="F572" s="56"/>
      <c r="G572" s="56"/>
      <c r="H572" s="49"/>
      <c r="I572" s="49"/>
      <c r="J572" s="24"/>
      <c r="K572" s="24"/>
      <c r="L572" s="24"/>
      <c r="M572" s="24"/>
      <c r="N572" s="24"/>
      <c r="O572" s="30"/>
      <c r="P572" s="30"/>
      <c r="Q572" s="30"/>
      <c r="R572" s="30"/>
      <c r="S572" s="24"/>
    </row>
    <row r="573" spans="1:19" s="54" customFormat="1" ht="12" customHeight="1">
      <c r="A573" s="117"/>
      <c r="B573" s="130"/>
      <c r="C573" s="18" t="s">
        <v>44</v>
      </c>
      <c r="D573" s="48"/>
      <c r="E573" s="132"/>
      <c r="F573" s="56"/>
      <c r="G573" s="56"/>
      <c r="H573" s="49"/>
      <c r="I573" s="49"/>
      <c r="J573" s="24"/>
      <c r="K573" s="24"/>
      <c r="L573" s="24"/>
      <c r="M573" s="24"/>
      <c r="N573" s="24"/>
      <c r="O573" s="30"/>
      <c r="P573" s="30"/>
      <c r="Q573" s="30"/>
      <c r="R573" s="30"/>
      <c r="S573" s="24"/>
    </row>
    <row r="574" spans="1:19" ht="12" customHeight="1">
      <c r="A574" s="133" t="s">
        <v>564</v>
      </c>
      <c r="B574" s="135" t="s">
        <v>438</v>
      </c>
      <c r="C574" s="11" t="s">
        <v>37</v>
      </c>
      <c r="D574" s="50" t="s">
        <v>38</v>
      </c>
      <c r="E574" s="136" t="s">
        <v>39</v>
      </c>
      <c r="F574" s="134" t="s">
        <v>443</v>
      </c>
      <c r="G574" s="134" t="s">
        <v>938</v>
      </c>
      <c r="H574" s="51">
        <v>96.64</v>
      </c>
      <c r="I574" s="51">
        <v>96.64</v>
      </c>
      <c r="J574" s="52">
        <v>0</v>
      </c>
      <c r="K574" s="52">
        <v>70</v>
      </c>
      <c r="L574" s="52">
        <v>4812</v>
      </c>
      <c r="M574" s="52">
        <v>129.99999999999997</v>
      </c>
      <c r="N574" s="29">
        <f t="shared" si="21"/>
        <v>5012</v>
      </c>
      <c r="O574" s="15">
        <f t="shared" si="22"/>
        <v>0</v>
      </c>
      <c r="P574" s="15">
        <f t="shared" si="22"/>
        <v>1.3966480446927374</v>
      </c>
      <c r="Q574" s="15">
        <f t="shared" si="22"/>
        <v>96.0095770151636</v>
      </c>
      <c r="R574" s="15">
        <f t="shared" si="22"/>
        <v>2.5937749401436547</v>
      </c>
      <c r="S574" s="29">
        <v>533.223145932</v>
      </c>
    </row>
    <row r="575" spans="1:19" ht="12" customHeight="1">
      <c r="A575" s="134"/>
      <c r="B575" s="135"/>
      <c r="C575" s="11" t="s">
        <v>40</v>
      </c>
      <c r="D575" s="50" t="s">
        <v>41</v>
      </c>
      <c r="E575" s="137"/>
      <c r="F575" s="134"/>
      <c r="G575" s="134"/>
      <c r="H575" s="51">
        <v>97.26</v>
      </c>
      <c r="I575" s="51">
        <v>97.26</v>
      </c>
      <c r="J575" s="52">
        <v>0</v>
      </c>
      <c r="K575" s="52">
        <v>70</v>
      </c>
      <c r="L575" s="52">
        <v>4812</v>
      </c>
      <c r="M575" s="52">
        <v>129.99999999999997</v>
      </c>
      <c r="N575" s="29">
        <f t="shared" si="21"/>
        <v>5012</v>
      </c>
      <c r="O575" s="15">
        <f t="shared" si="22"/>
        <v>0</v>
      </c>
      <c r="P575" s="15">
        <f t="shared" si="22"/>
        <v>1.3966480446927374</v>
      </c>
      <c r="Q575" s="15">
        <f t="shared" si="22"/>
        <v>96.0095770151636</v>
      </c>
      <c r="R575" s="15">
        <f t="shared" si="22"/>
        <v>2.5937749401436547</v>
      </c>
      <c r="S575" s="29">
        <v>533.223145932</v>
      </c>
    </row>
    <row r="576" spans="1:19" s="54" customFormat="1" ht="12" customHeight="1">
      <c r="A576" s="116">
        <v>128</v>
      </c>
      <c r="B576" s="130" t="s">
        <v>1109</v>
      </c>
      <c r="C576" s="18" t="s">
        <v>43</v>
      </c>
      <c r="D576" s="48"/>
      <c r="E576" s="131"/>
      <c r="F576" s="56"/>
      <c r="G576" s="56"/>
      <c r="H576" s="49"/>
      <c r="I576" s="49"/>
      <c r="J576" s="24"/>
      <c r="K576" s="24"/>
      <c r="L576" s="24"/>
      <c r="M576" s="24"/>
      <c r="N576" s="24"/>
      <c r="O576" s="30"/>
      <c r="P576" s="30"/>
      <c r="Q576" s="30"/>
      <c r="R576" s="30"/>
      <c r="S576" s="24"/>
    </row>
    <row r="577" spans="1:19" s="54" customFormat="1" ht="12" customHeight="1">
      <c r="A577" s="117"/>
      <c r="B577" s="130"/>
      <c r="C577" s="18" t="s">
        <v>44</v>
      </c>
      <c r="D577" s="48"/>
      <c r="E577" s="132"/>
      <c r="F577" s="56"/>
      <c r="G577" s="56"/>
      <c r="H577" s="49"/>
      <c r="I577" s="49"/>
      <c r="J577" s="24"/>
      <c r="K577" s="24"/>
      <c r="L577" s="24"/>
      <c r="M577" s="24"/>
      <c r="N577" s="24"/>
      <c r="O577" s="30"/>
      <c r="P577" s="30"/>
      <c r="Q577" s="30"/>
      <c r="R577" s="30"/>
      <c r="S577" s="24"/>
    </row>
    <row r="578" spans="1:19" ht="12" customHeight="1">
      <c r="A578" s="133" t="s">
        <v>566</v>
      </c>
      <c r="B578" s="135" t="s">
        <v>442</v>
      </c>
      <c r="C578" s="11" t="s">
        <v>37</v>
      </c>
      <c r="D578" s="50" t="s">
        <v>38</v>
      </c>
      <c r="E578" s="136" t="s">
        <v>39</v>
      </c>
      <c r="F578" s="134" t="s">
        <v>319</v>
      </c>
      <c r="G578" s="134" t="s">
        <v>939</v>
      </c>
      <c r="H578" s="51">
        <v>74.42</v>
      </c>
      <c r="I578" s="51">
        <v>74.42</v>
      </c>
      <c r="J578" s="52">
        <v>0</v>
      </c>
      <c r="K578" s="52">
        <v>880.0000000000001</v>
      </c>
      <c r="L578" s="52">
        <v>2556</v>
      </c>
      <c r="M578" s="52">
        <v>92.00000000000001</v>
      </c>
      <c r="N578" s="29">
        <f t="shared" si="21"/>
        <v>3528</v>
      </c>
      <c r="O578" s="15">
        <f t="shared" si="22"/>
        <v>0</v>
      </c>
      <c r="P578" s="15">
        <f t="shared" si="22"/>
        <v>24.943310657596378</v>
      </c>
      <c r="Q578" s="15">
        <f t="shared" si="22"/>
        <v>72.44897959183673</v>
      </c>
      <c r="R578" s="15">
        <f t="shared" si="22"/>
        <v>2.607709750566894</v>
      </c>
      <c r="S578" s="29">
        <v>270.55468803</v>
      </c>
    </row>
    <row r="579" spans="1:19" ht="12" customHeight="1">
      <c r="A579" s="134"/>
      <c r="B579" s="135"/>
      <c r="C579" s="11" t="s">
        <v>40</v>
      </c>
      <c r="D579" s="50" t="s">
        <v>41</v>
      </c>
      <c r="E579" s="137"/>
      <c r="F579" s="134"/>
      <c r="G579" s="134"/>
      <c r="H579" s="51">
        <v>79.02</v>
      </c>
      <c r="I579" s="51">
        <v>79.02</v>
      </c>
      <c r="J579" s="52">
        <v>0</v>
      </c>
      <c r="K579" s="52">
        <v>880.0000000000001</v>
      </c>
      <c r="L579" s="52">
        <v>2556</v>
      </c>
      <c r="M579" s="52">
        <v>92.00000000000001</v>
      </c>
      <c r="N579" s="29">
        <f t="shared" si="21"/>
        <v>3528</v>
      </c>
      <c r="O579" s="15">
        <f t="shared" si="22"/>
        <v>0</v>
      </c>
      <c r="P579" s="15">
        <f t="shared" si="22"/>
        <v>24.943310657596378</v>
      </c>
      <c r="Q579" s="15">
        <f t="shared" si="22"/>
        <v>72.44897959183673</v>
      </c>
      <c r="R579" s="15">
        <f t="shared" si="22"/>
        <v>2.607709750566894</v>
      </c>
      <c r="S579" s="29">
        <v>270.55468803</v>
      </c>
    </row>
    <row r="580" spans="1:19" s="54" customFormat="1" ht="12" customHeight="1">
      <c r="A580" s="116">
        <v>129</v>
      </c>
      <c r="B580" s="130" t="s">
        <v>440</v>
      </c>
      <c r="C580" s="18" t="s">
        <v>43</v>
      </c>
      <c r="D580" s="48"/>
      <c r="E580" s="131"/>
      <c r="F580" s="56"/>
      <c r="G580" s="56"/>
      <c r="H580" s="49"/>
      <c r="I580" s="49"/>
      <c r="J580" s="24"/>
      <c r="K580" s="24"/>
      <c r="L580" s="24"/>
      <c r="M580" s="24"/>
      <c r="N580" s="24"/>
      <c r="O580" s="30"/>
      <c r="P580" s="30"/>
      <c r="Q580" s="30"/>
      <c r="R580" s="30"/>
      <c r="S580" s="24"/>
    </row>
    <row r="581" spans="1:19" s="54" customFormat="1" ht="12" customHeight="1">
      <c r="A581" s="117"/>
      <c r="B581" s="130"/>
      <c r="C581" s="18" t="s">
        <v>44</v>
      </c>
      <c r="D581" s="48"/>
      <c r="E581" s="132"/>
      <c r="F581" s="56"/>
      <c r="G581" s="56"/>
      <c r="H581" s="49"/>
      <c r="I581" s="49"/>
      <c r="J581" s="24"/>
      <c r="K581" s="24"/>
      <c r="L581" s="24"/>
      <c r="M581" s="24"/>
      <c r="N581" s="24"/>
      <c r="O581" s="30"/>
      <c r="P581" s="30"/>
      <c r="Q581" s="30"/>
      <c r="R581" s="30"/>
      <c r="S581" s="24"/>
    </row>
    <row r="582" spans="1:19" ht="12" customHeight="1">
      <c r="A582" s="133" t="s">
        <v>568</v>
      </c>
      <c r="B582" s="135" t="s">
        <v>442</v>
      </c>
      <c r="C582" s="11" t="s">
        <v>37</v>
      </c>
      <c r="D582" s="50" t="s">
        <v>38</v>
      </c>
      <c r="E582" s="136" t="s">
        <v>39</v>
      </c>
      <c r="F582" s="134" t="s">
        <v>443</v>
      </c>
      <c r="G582" s="134" t="s">
        <v>940</v>
      </c>
      <c r="H582" s="51">
        <v>53.48</v>
      </c>
      <c r="I582" s="51">
        <v>53.48</v>
      </c>
      <c r="J582" s="52">
        <v>0</v>
      </c>
      <c r="K582" s="52">
        <v>1200</v>
      </c>
      <c r="L582" s="52">
        <v>12799.999999999998</v>
      </c>
      <c r="M582" s="52">
        <v>1400.0000000000002</v>
      </c>
      <c r="N582" s="29">
        <f t="shared" si="21"/>
        <v>15399.999999999998</v>
      </c>
      <c r="O582" s="15">
        <f t="shared" si="22"/>
        <v>0</v>
      </c>
      <c r="P582" s="15">
        <f t="shared" si="22"/>
        <v>7.792207792207793</v>
      </c>
      <c r="Q582" s="15">
        <f t="shared" si="22"/>
        <v>83.11688311688312</v>
      </c>
      <c r="R582" s="15">
        <f t="shared" si="22"/>
        <v>9.090909090909093</v>
      </c>
      <c r="S582" s="29">
        <v>836.2940900000001</v>
      </c>
    </row>
    <row r="583" spans="1:19" ht="12" customHeight="1">
      <c r="A583" s="134"/>
      <c r="B583" s="135"/>
      <c r="C583" s="11" t="s">
        <v>40</v>
      </c>
      <c r="D583" s="50" t="s">
        <v>41</v>
      </c>
      <c r="E583" s="137"/>
      <c r="F583" s="134"/>
      <c r="G583" s="134"/>
      <c r="H583" s="51">
        <v>55.12</v>
      </c>
      <c r="I583" s="51">
        <v>55.12</v>
      </c>
      <c r="J583" s="52">
        <v>0</v>
      </c>
      <c r="K583" s="52">
        <v>1200</v>
      </c>
      <c r="L583" s="52">
        <v>12799.999999999998</v>
      </c>
      <c r="M583" s="52">
        <v>1400.0000000000002</v>
      </c>
      <c r="N583" s="29">
        <f t="shared" si="21"/>
        <v>15399.999999999998</v>
      </c>
      <c r="O583" s="15">
        <f t="shared" si="22"/>
        <v>0</v>
      </c>
      <c r="P583" s="15">
        <f t="shared" si="22"/>
        <v>7.792207792207793</v>
      </c>
      <c r="Q583" s="15">
        <f t="shared" si="22"/>
        <v>83.11688311688312</v>
      </c>
      <c r="R583" s="15">
        <f t="shared" si="22"/>
        <v>9.090909090909093</v>
      </c>
      <c r="S583" s="29">
        <v>836.2940900000001</v>
      </c>
    </row>
    <row r="584" spans="1:19" ht="12" customHeight="1">
      <c r="A584" s="133" t="s">
        <v>941</v>
      </c>
      <c r="B584" s="135" t="s">
        <v>438</v>
      </c>
      <c r="C584" s="11" t="s">
        <v>37</v>
      </c>
      <c r="D584" s="50" t="s">
        <v>38</v>
      </c>
      <c r="E584" s="136" t="s">
        <v>39</v>
      </c>
      <c r="F584" s="134" t="s">
        <v>443</v>
      </c>
      <c r="G584" s="134" t="s">
        <v>942</v>
      </c>
      <c r="H584" s="51">
        <v>31.82</v>
      </c>
      <c r="I584" s="51">
        <v>31.82</v>
      </c>
      <c r="J584" s="52">
        <v>0</v>
      </c>
      <c r="K584" s="52">
        <v>0</v>
      </c>
      <c r="L584" s="52">
        <v>8250</v>
      </c>
      <c r="M584" s="52">
        <v>1550.0000000000002</v>
      </c>
      <c r="N584" s="29">
        <f t="shared" si="21"/>
        <v>9800</v>
      </c>
      <c r="O584" s="15">
        <f t="shared" si="22"/>
        <v>0</v>
      </c>
      <c r="P584" s="15">
        <f t="shared" si="22"/>
        <v>0</v>
      </c>
      <c r="Q584" s="15">
        <f t="shared" si="22"/>
        <v>84.18367346938776</v>
      </c>
      <c r="R584" s="15">
        <f t="shared" si="22"/>
        <v>15.81632653061225</v>
      </c>
      <c r="S584" s="29">
        <v>320.4339099190088</v>
      </c>
    </row>
    <row r="585" spans="1:19" ht="12" customHeight="1">
      <c r="A585" s="134"/>
      <c r="B585" s="135"/>
      <c r="C585" s="11" t="s">
        <v>40</v>
      </c>
      <c r="D585" s="50" t="s">
        <v>41</v>
      </c>
      <c r="E585" s="137"/>
      <c r="F585" s="134"/>
      <c r="G585" s="134"/>
      <c r="H585" s="51">
        <v>33.58</v>
      </c>
      <c r="I585" s="51">
        <v>33.58</v>
      </c>
      <c r="J585" s="52">
        <v>0</v>
      </c>
      <c r="K585" s="52">
        <v>0</v>
      </c>
      <c r="L585" s="52">
        <v>8250</v>
      </c>
      <c r="M585" s="52">
        <v>1550.0000000000002</v>
      </c>
      <c r="N585" s="29">
        <f t="shared" si="21"/>
        <v>9800</v>
      </c>
      <c r="O585" s="15">
        <f t="shared" si="22"/>
        <v>0</v>
      </c>
      <c r="P585" s="15">
        <f t="shared" si="22"/>
        <v>0</v>
      </c>
      <c r="Q585" s="15">
        <f t="shared" si="22"/>
        <v>84.18367346938776</v>
      </c>
      <c r="R585" s="15">
        <f t="shared" si="22"/>
        <v>15.81632653061225</v>
      </c>
      <c r="S585" s="29">
        <v>320.4339099190088</v>
      </c>
    </row>
    <row r="586" spans="1:19" s="54" customFormat="1" ht="12" customHeight="1">
      <c r="A586" s="116">
        <v>130</v>
      </c>
      <c r="B586" s="130" t="s">
        <v>1110</v>
      </c>
      <c r="C586" s="18" t="s">
        <v>43</v>
      </c>
      <c r="D586" s="48"/>
      <c r="E586" s="131"/>
      <c r="F586" s="56"/>
      <c r="G586" s="56"/>
      <c r="H586" s="49"/>
      <c r="I586" s="49"/>
      <c r="J586" s="24"/>
      <c r="K586" s="24"/>
      <c r="L586" s="24"/>
      <c r="M586" s="24"/>
      <c r="N586" s="24"/>
      <c r="O586" s="30"/>
      <c r="P586" s="30"/>
      <c r="Q586" s="30"/>
      <c r="R586" s="30"/>
      <c r="S586" s="24"/>
    </row>
    <row r="587" spans="1:19" s="54" customFormat="1" ht="12" customHeight="1">
      <c r="A587" s="117"/>
      <c r="B587" s="130"/>
      <c r="C587" s="18" t="s">
        <v>44</v>
      </c>
      <c r="D587" s="48"/>
      <c r="E587" s="132"/>
      <c r="F587" s="56"/>
      <c r="G587" s="56"/>
      <c r="H587" s="49"/>
      <c r="I587" s="49"/>
      <c r="J587" s="24"/>
      <c r="K587" s="24"/>
      <c r="L587" s="24"/>
      <c r="M587" s="24"/>
      <c r="N587" s="24"/>
      <c r="O587" s="30"/>
      <c r="P587" s="30"/>
      <c r="Q587" s="30"/>
      <c r="R587" s="30"/>
      <c r="S587" s="24"/>
    </row>
    <row r="588" spans="1:19" ht="12" customHeight="1">
      <c r="A588" s="133" t="s">
        <v>570</v>
      </c>
      <c r="B588" s="135" t="s">
        <v>438</v>
      </c>
      <c r="C588" s="11" t="s">
        <v>37</v>
      </c>
      <c r="D588" s="50" t="s">
        <v>38</v>
      </c>
      <c r="E588" s="136" t="s">
        <v>39</v>
      </c>
      <c r="F588" s="134" t="s">
        <v>943</v>
      </c>
      <c r="G588" s="134" t="s">
        <v>944</v>
      </c>
      <c r="H588" s="51">
        <v>46.45</v>
      </c>
      <c r="I588" s="51">
        <v>46.45</v>
      </c>
      <c r="J588" s="52">
        <v>0</v>
      </c>
      <c r="K588" s="52">
        <v>500.00000000000006</v>
      </c>
      <c r="L588" s="52">
        <v>5300</v>
      </c>
      <c r="M588" s="52">
        <v>0</v>
      </c>
      <c r="N588" s="29">
        <f t="shared" si="21"/>
        <v>5800</v>
      </c>
      <c r="O588" s="15">
        <f t="shared" si="22"/>
        <v>0</v>
      </c>
      <c r="P588" s="15">
        <f t="shared" si="22"/>
        <v>8.620689655172415</v>
      </c>
      <c r="Q588" s="15">
        <f t="shared" si="22"/>
        <v>91.37931034482759</v>
      </c>
      <c r="R588" s="15">
        <f t="shared" si="22"/>
        <v>0</v>
      </c>
      <c r="S588" s="29">
        <v>289.41917997800005</v>
      </c>
    </row>
    <row r="589" spans="1:19" ht="12" customHeight="1">
      <c r="A589" s="134"/>
      <c r="B589" s="135"/>
      <c r="C589" s="11" t="s">
        <v>40</v>
      </c>
      <c r="D589" s="50" t="s">
        <v>41</v>
      </c>
      <c r="E589" s="137"/>
      <c r="F589" s="134"/>
      <c r="G589" s="134"/>
      <c r="H589" s="51">
        <v>53.35</v>
      </c>
      <c r="I589" s="51">
        <v>53.35</v>
      </c>
      <c r="J589" s="52">
        <v>0</v>
      </c>
      <c r="K589" s="52">
        <v>500.00000000000006</v>
      </c>
      <c r="L589" s="52">
        <v>5300</v>
      </c>
      <c r="M589" s="52">
        <v>0</v>
      </c>
      <c r="N589" s="29">
        <f t="shared" si="21"/>
        <v>5800</v>
      </c>
      <c r="O589" s="15">
        <f t="shared" si="22"/>
        <v>0</v>
      </c>
      <c r="P589" s="15">
        <f t="shared" si="22"/>
        <v>8.620689655172415</v>
      </c>
      <c r="Q589" s="15">
        <f t="shared" si="22"/>
        <v>91.37931034482759</v>
      </c>
      <c r="R589" s="15">
        <f t="shared" si="22"/>
        <v>0</v>
      </c>
      <c r="S589" s="29">
        <v>289.41917997800005</v>
      </c>
    </row>
    <row r="590" spans="1:19" s="54" customFormat="1" ht="12" customHeight="1">
      <c r="A590" s="116">
        <v>131</v>
      </c>
      <c r="B590" s="130" t="s">
        <v>445</v>
      </c>
      <c r="C590" s="18" t="s">
        <v>43</v>
      </c>
      <c r="D590" s="48"/>
      <c r="E590" s="131"/>
      <c r="F590" s="56"/>
      <c r="G590" s="56"/>
      <c r="H590" s="49"/>
      <c r="I590" s="49"/>
      <c r="J590" s="24"/>
      <c r="K590" s="24"/>
      <c r="L590" s="24"/>
      <c r="M590" s="24"/>
      <c r="N590" s="24"/>
      <c r="O590" s="30"/>
      <c r="P590" s="30"/>
      <c r="Q590" s="30"/>
      <c r="R590" s="30"/>
      <c r="S590" s="24"/>
    </row>
    <row r="591" spans="1:19" s="54" customFormat="1" ht="12" customHeight="1">
      <c r="A591" s="117"/>
      <c r="B591" s="130"/>
      <c r="C591" s="18" t="s">
        <v>44</v>
      </c>
      <c r="D591" s="48"/>
      <c r="E591" s="132"/>
      <c r="F591" s="56"/>
      <c r="G591" s="56"/>
      <c r="H591" s="49"/>
      <c r="I591" s="49"/>
      <c r="J591" s="24"/>
      <c r="K591" s="24"/>
      <c r="L591" s="24"/>
      <c r="M591" s="24"/>
      <c r="N591" s="24"/>
      <c r="O591" s="30"/>
      <c r="P591" s="30"/>
      <c r="Q591" s="30"/>
      <c r="R591" s="30"/>
      <c r="S591" s="24"/>
    </row>
    <row r="592" spans="1:19" ht="12" customHeight="1">
      <c r="A592" s="133" t="s">
        <v>572</v>
      </c>
      <c r="B592" s="135" t="s">
        <v>438</v>
      </c>
      <c r="C592" s="11" t="s">
        <v>37</v>
      </c>
      <c r="D592" s="50" t="s">
        <v>38</v>
      </c>
      <c r="E592" s="136" t="s">
        <v>39</v>
      </c>
      <c r="F592" s="138">
        <v>42005</v>
      </c>
      <c r="G592" s="134" t="s">
        <v>439</v>
      </c>
      <c r="H592" s="51">
        <v>31.82</v>
      </c>
      <c r="I592" s="51">
        <v>31.82</v>
      </c>
      <c r="J592" s="52">
        <v>0</v>
      </c>
      <c r="K592" s="52">
        <v>28025.000000000004</v>
      </c>
      <c r="L592" s="52">
        <v>78010</v>
      </c>
      <c r="M592" s="52">
        <v>25239.999999999996</v>
      </c>
      <c r="N592" s="29">
        <f t="shared" si="21"/>
        <v>131275</v>
      </c>
      <c r="O592" s="15">
        <f t="shared" si="22"/>
        <v>0</v>
      </c>
      <c r="P592" s="15">
        <f t="shared" si="22"/>
        <v>21.348314606741575</v>
      </c>
      <c r="Q592" s="15">
        <f t="shared" si="22"/>
        <v>59.42487145305656</v>
      </c>
      <c r="R592" s="15">
        <f t="shared" si="22"/>
        <v>19.226813940201865</v>
      </c>
      <c r="S592" s="29">
        <v>4292.170738148991</v>
      </c>
    </row>
    <row r="593" spans="1:19" ht="12" customHeight="1">
      <c r="A593" s="134"/>
      <c r="B593" s="135"/>
      <c r="C593" s="11" t="s">
        <v>40</v>
      </c>
      <c r="D593" s="50" t="s">
        <v>41</v>
      </c>
      <c r="E593" s="137"/>
      <c r="F593" s="134"/>
      <c r="G593" s="134"/>
      <c r="H593" s="51">
        <v>33.58</v>
      </c>
      <c r="I593" s="51">
        <v>33.58</v>
      </c>
      <c r="J593" s="52">
        <v>0</v>
      </c>
      <c r="K593" s="52">
        <v>28025.000000000004</v>
      </c>
      <c r="L593" s="52">
        <v>78010</v>
      </c>
      <c r="M593" s="52">
        <v>25239.999999999996</v>
      </c>
      <c r="N593" s="29">
        <f t="shared" si="21"/>
        <v>131275</v>
      </c>
      <c r="O593" s="15">
        <f t="shared" si="22"/>
        <v>0</v>
      </c>
      <c r="P593" s="15">
        <f t="shared" si="22"/>
        <v>21.348314606741575</v>
      </c>
      <c r="Q593" s="15">
        <f t="shared" si="22"/>
        <v>59.42487145305656</v>
      </c>
      <c r="R593" s="15">
        <f t="shared" si="22"/>
        <v>19.226813940201865</v>
      </c>
      <c r="S593" s="29">
        <v>4292.170738148991</v>
      </c>
    </row>
    <row r="594" spans="1:19" s="54" customFormat="1" ht="12" customHeight="1">
      <c r="A594" s="116">
        <v>132</v>
      </c>
      <c r="B594" s="130" t="s">
        <v>1111</v>
      </c>
      <c r="C594" s="18" t="s">
        <v>43</v>
      </c>
      <c r="D594" s="48"/>
      <c r="E594" s="131"/>
      <c r="F594" s="56"/>
      <c r="G594" s="56"/>
      <c r="H594" s="49"/>
      <c r="I594" s="49"/>
      <c r="J594" s="24"/>
      <c r="K594" s="24"/>
      <c r="L594" s="24"/>
      <c r="M594" s="24"/>
      <c r="N594" s="24"/>
      <c r="O594" s="30"/>
      <c r="P594" s="30"/>
      <c r="Q594" s="30"/>
      <c r="R594" s="30"/>
      <c r="S594" s="24"/>
    </row>
    <row r="595" spans="1:19" s="54" customFormat="1" ht="12" customHeight="1">
      <c r="A595" s="117"/>
      <c r="B595" s="130"/>
      <c r="C595" s="18" t="s">
        <v>44</v>
      </c>
      <c r="D595" s="48"/>
      <c r="E595" s="132"/>
      <c r="F595" s="56"/>
      <c r="G595" s="56"/>
      <c r="H595" s="49"/>
      <c r="I595" s="49"/>
      <c r="J595" s="24"/>
      <c r="K595" s="24"/>
      <c r="L595" s="24"/>
      <c r="M595" s="24"/>
      <c r="N595" s="24"/>
      <c r="O595" s="30"/>
      <c r="P595" s="30"/>
      <c r="Q595" s="30"/>
      <c r="R595" s="30"/>
      <c r="S595" s="24"/>
    </row>
    <row r="596" spans="1:19" ht="12" customHeight="1">
      <c r="A596" s="133" t="s">
        <v>574</v>
      </c>
      <c r="B596" s="135" t="s">
        <v>442</v>
      </c>
      <c r="C596" s="11" t="s">
        <v>37</v>
      </c>
      <c r="D596" s="50" t="s">
        <v>38</v>
      </c>
      <c r="E596" s="136" t="s">
        <v>39</v>
      </c>
      <c r="F596" s="134" t="s">
        <v>443</v>
      </c>
      <c r="G596" s="134" t="s">
        <v>945</v>
      </c>
      <c r="H596" s="51">
        <v>77.31</v>
      </c>
      <c r="I596" s="51">
        <v>77.31</v>
      </c>
      <c r="J596" s="52">
        <v>0</v>
      </c>
      <c r="K596" s="52">
        <v>0</v>
      </c>
      <c r="L596" s="52">
        <v>2100</v>
      </c>
      <c r="M596" s="52">
        <v>1099.9999999999998</v>
      </c>
      <c r="N596" s="29">
        <f t="shared" si="21"/>
        <v>3200</v>
      </c>
      <c r="O596" s="15">
        <f t="shared" si="22"/>
        <v>0</v>
      </c>
      <c r="P596" s="15">
        <f t="shared" si="22"/>
        <v>0</v>
      </c>
      <c r="Q596" s="15">
        <f t="shared" si="22"/>
        <v>65.625</v>
      </c>
      <c r="R596" s="15">
        <f t="shared" si="22"/>
        <v>34.37499999999999</v>
      </c>
      <c r="S596" s="29">
        <v>253.85966453</v>
      </c>
    </row>
    <row r="597" spans="1:19" ht="12" customHeight="1">
      <c r="A597" s="134"/>
      <c r="B597" s="135"/>
      <c r="C597" s="11" t="s">
        <v>40</v>
      </c>
      <c r="D597" s="50" t="s">
        <v>41</v>
      </c>
      <c r="E597" s="137"/>
      <c r="F597" s="134"/>
      <c r="G597" s="134"/>
      <c r="H597" s="51">
        <v>81.35</v>
      </c>
      <c r="I597" s="51">
        <v>81.35</v>
      </c>
      <c r="J597" s="52">
        <v>0</v>
      </c>
      <c r="K597" s="52">
        <v>0</v>
      </c>
      <c r="L597" s="52">
        <v>2100</v>
      </c>
      <c r="M597" s="52">
        <v>1099.9999999999998</v>
      </c>
      <c r="N597" s="29">
        <f t="shared" si="21"/>
        <v>3200</v>
      </c>
      <c r="O597" s="15">
        <f t="shared" si="22"/>
        <v>0</v>
      </c>
      <c r="P597" s="15">
        <f t="shared" si="22"/>
        <v>0</v>
      </c>
      <c r="Q597" s="15">
        <f t="shared" si="22"/>
        <v>65.625</v>
      </c>
      <c r="R597" s="15">
        <f t="shared" si="22"/>
        <v>34.37499999999999</v>
      </c>
      <c r="S597" s="29">
        <v>253.85966453</v>
      </c>
    </row>
    <row r="598" spans="1:19" s="54" customFormat="1" ht="12" customHeight="1">
      <c r="A598" s="116">
        <v>133</v>
      </c>
      <c r="B598" s="130" t="s">
        <v>455</v>
      </c>
      <c r="C598" s="18" t="s">
        <v>43</v>
      </c>
      <c r="D598" s="48"/>
      <c r="E598" s="131"/>
      <c r="F598" s="56"/>
      <c r="G598" s="56"/>
      <c r="H598" s="49"/>
      <c r="I598" s="49"/>
      <c r="J598" s="24"/>
      <c r="K598" s="24"/>
      <c r="L598" s="24"/>
      <c r="M598" s="24"/>
      <c r="N598" s="24"/>
      <c r="O598" s="30"/>
      <c r="P598" s="30"/>
      <c r="Q598" s="30"/>
      <c r="R598" s="30"/>
      <c r="S598" s="24"/>
    </row>
    <row r="599" spans="1:19" s="54" customFormat="1" ht="12" customHeight="1">
      <c r="A599" s="117"/>
      <c r="B599" s="130"/>
      <c r="C599" s="18" t="s">
        <v>44</v>
      </c>
      <c r="D599" s="48"/>
      <c r="E599" s="132"/>
      <c r="F599" s="56"/>
      <c r="G599" s="56"/>
      <c r="H599" s="49"/>
      <c r="I599" s="49"/>
      <c r="J599" s="24"/>
      <c r="K599" s="24"/>
      <c r="L599" s="24"/>
      <c r="M599" s="24"/>
      <c r="N599" s="24"/>
      <c r="O599" s="30"/>
      <c r="P599" s="30"/>
      <c r="Q599" s="30"/>
      <c r="R599" s="30"/>
      <c r="S599" s="24"/>
    </row>
    <row r="600" spans="1:19" ht="12" customHeight="1">
      <c r="A600" s="133" t="s">
        <v>576</v>
      </c>
      <c r="B600" s="135" t="s">
        <v>462</v>
      </c>
      <c r="C600" s="11" t="s">
        <v>37</v>
      </c>
      <c r="D600" s="50" t="s">
        <v>38</v>
      </c>
      <c r="E600" s="136" t="s">
        <v>39</v>
      </c>
      <c r="F600" s="134" t="s">
        <v>458</v>
      </c>
      <c r="G600" s="134" t="s">
        <v>946</v>
      </c>
      <c r="H600" s="51">
        <v>50.72</v>
      </c>
      <c r="I600" s="51">
        <v>50.72</v>
      </c>
      <c r="J600" s="52">
        <v>0</v>
      </c>
      <c r="K600" s="52">
        <v>1823</v>
      </c>
      <c r="L600" s="52">
        <v>12912</v>
      </c>
      <c r="M600" s="52">
        <v>185</v>
      </c>
      <c r="N600" s="29">
        <f t="shared" si="21"/>
        <v>14920</v>
      </c>
      <c r="O600" s="15">
        <f t="shared" si="22"/>
        <v>0</v>
      </c>
      <c r="P600" s="15">
        <f t="shared" si="22"/>
        <v>12.218498659517426</v>
      </c>
      <c r="Q600" s="15">
        <f t="shared" si="22"/>
        <v>86.54155495978553</v>
      </c>
      <c r="R600" s="15">
        <f t="shared" si="22"/>
        <v>1.239946380697051</v>
      </c>
      <c r="S600" s="29">
        <v>771.3464361000671</v>
      </c>
    </row>
    <row r="601" spans="1:19" ht="12" customHeight="1">
      <c r="A601" s="134"/>
      <c r="B601" s="135"/>
      <c r="C601" s="11" t="s">
        <v>40</v>
      </c>
      <c r="D601" s="50" t="s">
        <v>41</v>
      </c>
      <c r="E601" s="137"/>
      <c r="F601" s="134"/>
      <c r="G601" s="134"/>
      <c r="H601" s="51">
        <v>52.69</v>
      </c>
      <c r="I601" s="51">
        <v>52.69</v>
      </c>
      <c r="J601" s="52">
        <v>0</v>
      </c>
      <c r="K601" s="52">
        <v>1823</v>
      </c>
      <c r="L601" s="52">
        <v>12912</v>
      </c>
      <c r="M601" s="52">
        <v>185</v>
      </c>
      <c r="N601" s="29">
        <f t="shared" si="21"/>
        <v>14920</v>
      </c>
      <c r="O601" s="15">
        <f t="shared" si="22"/>
        <v>0</v>
      </c>
      <c r="P601" s="15">
        <f t="shared" si="22"/>
        <v>12.218498659517426</v>
      </c>
      <c r="Q601" s="15">
        <f t="shared" si="22"/>
        <v>86.54155495978553</v>
      </c>
      <c r="R601" s="15">
        <f t="shared" si="22"/>
        <v>1.239946380697051</v>
      </c>
      <c r="S601" s="29">
        <v>771.3464361000671</v>
      </c>
    </row>
    <row r="602" spans="1:19" s="54" customFormat="1" ht="12" customHeight="1">
      <c r="A602" s="116">
        <v>134</v>
      </c>
      <c r="B602" s="130" t="s">
        <v>1112</v>
      </c>
      <c r="C602" s="18" t="s">
        <v>43</v>
      </c>
      <c r="D602" s="48"/>
      <c r="E602" s="131"/>
      <c r="F602" s="56"/>
      <c r="G602" s="56"/>
      <c r="H602" s="49"/>
      <c r="I602" s="49"/>
      <c r="J602" s="24"/>
      <c r="K602" s="24"/>
      <c r="L602" s="24"/>
      <c r="M602" s="24"/>
      <c r="N602" s="24"/>
      <c r="O602" s="30"/>
      <c r="P602" s="30"/>
      <c r="Q602" s="30"/>
      <c r="R602" s="30"/>
      <c r="S602" s="24"/>
    </row>
    <row r="603" spans="1:19" s="54" customFormat="1" ht="12" customHeight="1">
      <c r="A603" s="117"/>
      <c r="B603" s="130"/>
      <c r="C603" s="18" t="s">
        <v>44</v>
      </c>
      <c r="D603" s="48"/>
      <c r="E603" s="132"/>
      <c r="F603" s="56"/>
      <c r="G603" s="56"/>
      <c r="H603" s="49"/>
      <c r="I603" s="49"/>
      <c r="J603" s="24"/>
      <c r="K603" s="24"/>
      <c r="L603" s="24"/>
      <c r="M603" s="24"/>
      <c r="N603" s="24"/>
      <c r="O603" s="30"/>
      <c r="P603" s="30"/>
      <c r="Q603" s="30"/>
      <c r="R603" s="30"/>
      <c r="S603" s="24"/>
    </row>
    <row r="604" spans="1:19" ht="12" customHeight="1">
      <c r="A604" s="133" t="s">
        <v>578</v>
      </c>
      <c r="B604" s="135" t="s">
        <v>540</v>
      </c>
      <c r="C604" s="11" t="s">
        <v>37</v>
      </c>
      <c r="D604" s="50" t="s">
        <v>38</v>
      </c>
      <c r="E604" s="136" t="s">
        <v>39</v>
      </c>
      <c r="F604" s="134" t="s">
        <v>458</v>
      </c>
      <c r="G604" s="134" t="s">
        <v>947</v>
      </c>
      <c r="H604" s="51">
        <v>37.38</v>
      </c>
      <c r="I604" s="51">
        <v>37.38</v>
      </c>
      <c r="J604" s="52">
        <v>0</v>
      </c>
      <c r="K604" s="52">
        <v>0</v>
      </c>
      <c r="L604" s="52">
        <v>15324.000000000002</v>
      </c>
      <c r="M604" s="52">
        <v>0</v>
      </c>
      <c r="N604" s="29">
        <f t="shared" si="21"/>
        <v>15324.000000000002</v>
      </c>
      <c r="O604" s="15">
        <f t="shared" si="22"/>
        <v>0</v>
      </c>
      <c r="P604" s="15">
        <f t="shared" si="22"/>
        <v>0</v>
      </c>
      <c r="Q604" s="15">
        <f t="shared" si="22"/>
        <v>100</v>
      </c>
      <c r="R604" s="15">
        <f t="shared" si="22"/>
        <v>0</v>
      </c>
      <c r="S604" s="29">
        <v>606.791628170817</v>
      </c>
    </row>
    <row r="605" spans="1:19" ht="12" customHeight="1">
      <c r="A605" s="134"/>
      <c r="B605" s="135"/>
      <c r="C605" s="11" t="s">
        <v>40</v>
      </c>
      <c r="D605" s="50" t="s">
        <v>41</v>
      </c>
      <c r="E605" s="137"/>
      <c r="F605" s="134"/>
      <c r="G605" s="134"/>
      <c r="H605" s="51">
        <v>41.85</v>
      </c>
      <c r="I605" s="51">
        <v>41.85</v>
      </c>
      <c r="J605" s="52">
        <v>0</v>
      </c>
      <c r="K605" s="52">
        <v>0</v>
      </c>
      <c r="L605" s="52">
        <v>15324.000000000002</v>
      </c>
      <c r="M605" s="52">
        <v>0</v>
      </c>
      <c r="N605" s="29">
        <f t="shared" si="21"/>
        <v>15324.000000000002</v>
      </c>
      <c r="O605" s="15">
        <f t="shared" si="22"/>
        <v>0</v>
      </c>
      <c r="P605" s="15">
        <f t="shared" si="22"/>
        <v>0</v>
      </c>
      <c r="Q605" s="15">
        <f t="shared" si="22"/>
        <v>100</v>
      </c>
      <c r="R605" s="15">
        <f t="shared" si="22"/>
        <v>0</v>
      </c>
      <c r="S605" s="29">
        <v>606.791628170817</v>
      </c>
    </row>
    <row r="606" spans="1:19" s="54" customFormat="1" ht="12" customHeight="1">
      <c r="A606" s="116">
        <v>135</v>
      </c>
      <c r="B606" s="130" t="s">
        <v>460</v>
      </c>
      <c r="C606" s="18" t="s">
        <v>43</v>
      </c>
      <c r="D606" s="48"/>
      <c r="E606" s="131"/>
      <c r="F606" s="56"/>
      <c r="G606" s="56"/>
      <c r="H606" s="49"/>
      <c r="I606" s="49"/>
      <c r="J606" s="24"/>
      <c r="K606" s="24"/>
      <c r="L606" s="24"/>
      <c r="M606" s="24"/>
      <c r="N606" s="24"/>
      <c r="O606" s="30"/>
      <c r="P606" s="30"/>
      <c r="Q606" s="30"/>
      <c r="R606" s="30"/>
      <c r="S606" s="24"/>
    </row>
    <row r="607" spans="1:19" s="54" customFormat="1" ht="12" customHeight="1">
      <c r="A607" s="117"/>
      <c r="B607" s="130"/>
      <c r="C607" s="18" t="s">
        <v>44</v>
      </c>
      <c r="D607" s="48"/>
      <c r="E607" s="132"/>
      <c r="F607" s="56"/>
      <c r="G607" s="56"/>
      <c r="H607" s="49"/>
      <c r="I607" s="49"/>
      <c r="J607" s="24"/>
      <c r="K607" s="24"/>
      <c r="L607" s="24"/>
      <c r="M607" s="24"/>
      <c r="N607" s="24"/>
      <c r="O607" s="30"/>
      <c r="P607" s="30"/>
      <c r="Q607" s="30"/>
      <c r="R607" s="30"/>
      <c r="S607" s="24"/>
    </row>
    <row r="608" spans="1:19" ht="12" customHeight="1">
      <c r="A608" s="133" t="s">
        <v>580</v>
      </c>
      <c r="B608" s="135" t="s">
        <v>462</v>
      </c>
      <c r="C608" s="11" t="s">
        <v>37</v>
      </c>
      <c r="D608" s="50" t="s">
        <v>38</v>
      </c>
      <c r="E608" s="136" t="s">
        <v>39</v>
      </c>
      <c r="F608" s="134" t="s">
        <v>458</v>
      </c>
      <c r="G608" s="134" t="s">
        <v>948</v>
      </c>
      <c r="H608" s="51">
        <v>44.85</v>
      </c>
      <c r="I608" s="51">
        <v>44.85</v>
      </c>
      <c r="J608" s="52">
        <v>0</v>
      </c>
      <c r="K608" s="52">
        <v>1600</v>
      </c>
      <c r="L608" s="52">
        <v>14000</v>
      </c>
      <c r="M608" s="52">
        <v>500</v>
      </c>
      <c r="N608" s="29">
        <f aca="true" t="shared" si="23" ref="N608:N671">SUM(J608:M608)</f>
        <v>16100</v>
      </c>
      <c r="O608" s="15">
        <f t="shared" si="22"/>
        <v>0</v>
      </c>
      <c r="P608" s="15">
        <f t="shared" si="22"/>
        <v>9.937888198757763</v>
      </c>
      <c r="Q608" s="15">
        <f t="shared" si="22"/>
        <v>86.95652173913044</v>
      </c>
      <c r="R608" s="15">
        <f t="shared" si="22"/>
        <v>3.1055900621118013</v>
      </c>
      <c r="S608" s="29">
        <v>799.7979890458383</v>
      </c>
    </row>
    <row r="609" spans="1:19" ht="12" customHeight="1">
      <c r="A609" s="134"/>
      <c r="B609" s="135"/>
      <c r="C609" s="11" t="s">
        <v>40</v>
      </c>
      <c r="D609" s="50" t="s">
        <v>41</v>
      </c>
      <c r="E609" s="137"/>
      <c r="F609" s="134"/>
      <c r="G609" s="134"/>
      <c r="H609" s="51">
        <v>50.59</v>
      </c>
      <c r="I609" s="51">
        <v>50.59</v>
      </c>
      <c r="J609" s="52">
        <v>0</v>
      </c>
      <c r="K609" s="52">
        <v>1600</v>
      </c>
      <c r="L609" s="52">
        <v>14000</v>
      </c>
      <c r="M609" s="52">
        <v>500</v>
      </c>
      <c r="N609" s="29">
        <f t="shared" si="23"/>
        <v>16100</v>
      </c>
      <c r="O609" s="15">
        <f t="shared" si="22"/>
        <v>0</v>
      </c>
      <c r="P609" s="15">
        <f t="shared" si="22"/>
        <v>9.937888198757763</v>
      </c>
      <c r="Q609" s="15">
        <f t="shared" si="22"/>
        <v>86.95652173913044</v>
      </c>
      <c r="R609" s="15">
        <f t="shared" si="22"/>
        <v>3.1055900621118013</v>
      </c>
      <c r="S609" s="29">
        <v>799.7979890458383</v>
      </c>
    </row>
    <row r="610" spans="1:19" s="54" customFormat="1" ht="12" customHeight="1">
      <c r="A610" s="116">
        <v>136</v>
      </c>
      <c r="B610" s="130" t="s">
        <v>1113</v>
      </c>
      <c r="C610" s="18" t="s">
        <v>43</v>
      </c>
      <c r="D610" s="48"/>
      <c r="E610" s="131"/>
      <c r="F610" s="56"/>
      <c r="G610" s="56"/>
      <c r="H610" s="49"/>
      <c r="I610" s="49"/>
      <c r="J610" s="24"/>
      <c r="K610" s="24"/>
      <c r="L610" s="24"/>
      <c r="M610" s="24"/>
      <c r="N610" s="24"/>
      <c r="O610" s="30"/>
      <c r="P610" s="30"/>
      <c r="Q610" s="30"/>
      <c r="R610" s="30"/>
      <c r="S610" s="24"/>
    </row>
    <row r="611" spans="1:19" s="54" customFormat="1" ht="12" customHeight="1">
      <c r="A611" s="117"/>
      <c r="B611" s="130"/>
      <c r="C611" s="18" t="s">
        <v>44</v>
      </c>
      <c r="D611" s="48"/>
      <c r="E611" s="132"/>
      <c r="F611" s="56"/>
      <c r="G611" s="56"/>
      <c r="H611" s="49"/>
      <c r="I611" s="49"/>
      <c r="J611" s="24"/>
      <c r="K611" s="24"/>
      <c r="L611" s="24"/>
      <c r="M611" s="24"/>
      <c r="N611" s="24"/>
      <c r="O611" s="30"/>
      <c r="P611" s="30"/>
      <c r="Q611" s="30"/>
      <c r="R611" s="30"/>
      <c r="S611" s="24"/>
    </row>
    <row r="612" spans="1:19" ht="12" customHeight="1">
      <c r="A612" s="133" t="s">
        <v>588</v>
      </c>
      <c r="B612" s="135" t="s">
        <v>949</v>
      </c>
      <c r="C612" s="11" t="s">
        <v>37</v>
      </c>
      <c r="D612" s="50" t="s">
        <v>38</v>
      </c>
      <c r="E612" s="136" t="s">
        <v>39</v>
      </c>
      <c r="F612" s="134" t="s">
        <v>458</v>
      </c>
      <c r="G612" s="134" t="s">
        <v>950</v>
      </c>
      <c r="H612" s="51">
        <v>36.78</v>
      </c>
      <c r="I612" s="51">
        <v>36.78</v>
      </c>
      <c r="J612" s="52">
        <v>0</v>
      </c>
      <c r="K612" s="52">
        <v>1201</v>
      </c>
      <c r="L612" s="52">
        <v>11534</v>
      </c>
      <c r="M612" s="52">
        <v>41.00000000000001</v>
      </c>
      <c r="N612" s="29">
        <f t="shared" si="23"/>
        <v>12776</v>
      </c>
      <c r="O612" s="15">
        <f t="shared" si="22"/>
        <v>0</v>
      </c>
      <c r="P612" s="15">
        <f t="shared" si="22"/>
        <v>9.400438321853475</v>
      </c>
      <c r="Q612" s="15">
        <f t="shared" si="22"/>
        <v>90.27864746399499</v>
      </c>
      <c r="R612" s="15">
        <f t="shared" si="22"/>
        <v>0.3209142141515342</v>
      </c>
      <c r="S612" s="29">
        <v>513.1013683728116</v>
      </c>
    </row>
    <row r="613" spans="1:19" ht="12" customHeight="1">
      <c r="A613" s="134"/>
      <c r="B613" s="135"/>
      <c r="C613" s="11" t="s">
        <v>40</v>
      </c>
      <c r="D613" s="50" t="s">
        <v>41</v>
      </c>
      <c r="E613" s="137"/>
      <c r="F613" s="134"/>
      <c r="G613" s="134"/>
      <c r="H613" s="51">
        <v>42.18</v>
      </c>
      <c r="I613" s="51">
        <v>42.18</v>
      </c>
      <c r="J613" s="52">
        <v>0</v>
      </c>
      <c r="K613" s="52">
        <v>1201</v>
      </c>
      <c r="L613" s="52">
        <v>11534</v>
      </c>
      <c r="M613" s="52">
        <v>41.00000000000001</v>
      </c>
      <c r="N613" s="29">
        <f t="shared" si="23"/>
        <v>12776</v>
      </c>
      <c r="O613" s="15">
        <f t="shared" si="22"/>
        <v>0</v>
      </c>
      <c r="P613" s="15">
        <f t="shared" si="22"/>
        <v>9.400438321853475</v>
      </c>
      <c r="Q613" s="15">
        <f t="shared" si="22"/>
        <v>90.27864746399499</v>
      </c>
      <c r="R613" s="15">
        <f t="shared" si="22"/>
        <v>0.3209142141515342</v>
      </c>
      <c r="S613" s="29">
        <v>513.1013683728116</v>
      </c>
    </row>
    <row r="614" spans="1:19" s="54" customFormat="1" ht="12" customHeight="1">
      <c r="A614" s="116">
        <v>137</v>
      </c>
      <c r="B614" s="130" t="s">
        <v>463</v>
      </c>
      <c r="C614" s="18" t="s">
        <v>43</v>
      </c>
      <c r="D614" s="48"/>
      <c r="E614" s="131"/>
      <c r="F614" s="56"/>
      <c r="G614" s="56"/>
      <c r="H614" s="49"/>
      <c r="I614" s="49"/>
      <c r="J614" s="24"/>
      <c r="K614" s="24"/>
      <c r="L614" s="24"/>
      <c r="M614" s="24"/>
      <c r="N614" s="24"/>
      <c r="O614" s="30"/>
      <c r="P614" s="30"/>
      <c r="Q614" s="30"/>
      <c r="R614" s="30"/>
      <c r="S614" s="24"/>
    </row>
    <row r="615" spans="1:19" s="54" customFormat="1" ht="12" customHeight="1">
      <c r="A615" s="117"/>
      <c r="B615" s="130"/>
      <c r="C615" s="18" t="s">
        <v>44</v>
      </c>
      <c r="D615" s="48"/>
      <c r="E615" s="132"/>
      <c r="F615" s="56"/>
      <c r="G615" s="56"/>
      <c r="H615" s="49"/>
      <c r="I615" s="49"/>
      <c r="J615" s="24"/>
      <c r="K615" s="24"/>
      <c r="L615" s="24"/>
      <c r="M615" s="24"/>
      <c r="N615" s="24"/>
      <c r="O615" s="30"/>
      <c r="P615" s="30"/>
      <c r="Q615" s="30"/>
      <c r="R615" s="30"/>
      <c r="S615" s="24"/>
    </row>
    <row r="616" spans="1:19" ht="12" customHeight="1">
      <c r="A616" s="133" t="s">
        <v>592</v>
      </c>
      <c r="B616" s="135" t="s">
        <v>465</v>
      </c>
      <c r="C616" s="11" t="s">
        <v>37</v>
      </c>
      <c r="D616" s="50" t="s">
        <v>38</v>
      </c>
      <c r="E616" s="136" t="s">
        <v>39</v>
      </c>
      <c r="F616" s="134" t="s">
        <v>458</v>
      </c>
      <c r="G616" s="134" t="s">
        <v>951</v>
      </c>
      <c r="H616" s="51">
        <v>34.15</v>
      </c>
      <c r="I616" s="51">
        <v>34.15</v>
      </c>
      <c r="J616" s="52">
        <v>0</v>
      </c>
      <c r="K616" s="52">
        <v>0</v>
      </c>
      <c r="L616" s="52">
        <v>3000</v>
      </c>
      <c r="M616" s="52">
        <v>3015</v>
      </c>
      <c r="N616" s="29">
        <f t="shared" si="23"/>
        <v>6015</v>
      </c>
      <c r="O616" s="15">
        <f aca="true" t="shared" si="24" ref="O616:R675">J616/$N616*100</f>
        <v>0</v>
      </c>
      <c r="P616" s="15">
        <f t="shared" si="24"/>
        <v>0</v>
      </c>
      <c r="Q616" s="15">
        <f t="shared" si="24"/>
        <v>49.87531172069826</v>
      </c>
      <c r="R616" s="15">
        <f t="shared" si="24"/>
        <v>50.12468827930174</v>
      </c>
      <c r="S616" s="29">
        <v>233.28119301745636</v>
      </c>
    </row>
    <row r="617" spans="1:19" ht="12" customHeight="1">
      <c r="A617" s="134"/>
      <c r="B617" s="135"/>
      <c r="C617" s="11" t="s">
        <v>40</v>
      </c>
      <c r="D617" s="50" t="s">
        <v>41</v>
      </c>
      <c r="E617" s="137"/>
      <c r="F617" s="134"/>
      <c r="G617" s="134"/>
      <c r="H617" s="51">
        <v>43.44</v>
      </c>
      <c r="I617" s="51">
        <v>43.44</v>
      </c>
      <c r="J617" s="52">
        <v>0</v>
      </c>
      <c r="K617" s="52">
        <v>0</v>
      </c>
      <c r="L617" s="52">
        <v>3000</v>
      </c>
      <c r="M617" s="52">
        <v>3015</v>
      </c>
      <c r="N617" s="29">
        <f t="shared" si="23"/>
        <v>6015</v>
      </c>
      <c r="O617" s="15">
        <f t="shared" si="24"/>
        <v>0</v>
      </c>
      <c r="P617" s="15">
        <f t="shared" si="24"/>
        <v>0</v>
      </c>
      <c r="Q617" s="15">
        <f t="shared" si="24"/>
        <v>49.87531172069826</v>
      </c>
      <c r="R617" s="15">
        <f t="shared" si="24"/>
        <v>50.12468827930174</v>
      </c>
      <c r="S617" s="29">
        <v>233.28119301745636</v>
      </c>
    </row>
    <row r="618" spans="1:19" ht="12" customHeight="1">
      <c r="A618" s="133" t="s">
        <v>952</v>
      </c>
      <c r="B618" s="135" t="s">
        <v>953</v>
      </c>
      <c r="C618" s="11" t="s">
        <v>37</v>
      </c>
      <c r="D618" s="50" t="s">
        <v>38</v>
      </c>
      <c r="E618" s="136" t="s">
        <v>39</v>
      </c>
      <c r="F618" s="134" t="s">
        <v>458</v>
      </c>
      <c r="G618" s="134" t="s">
        <v>954</v>
      </c>
      <c r="H618" s="51">
        <v>32.77</v>
      </c>
      <c r="I618" s="51">
        <v>32.77</v>
      </c>
      <c r="J618" s="52">
        <v>0</v>
      </c>
      <c r="K618" s="52">
        <v>1000</v>
      </c>
      <c r="L618" s="52">
        <v>11000</v>
      </c>
      <c r="M618" s="52">
        <v>0</v>
      </c>
      <c r="N618" s="29">
        <f t="shared" si="23"/>
        <v>12000</v>
      </c>
      <c r="O618" s="15">
        <f t="shared" si="24"/>
        <v>0</v>
      </c>
      <c r="P618" s="15">
        <f t="shared" si="24"/>
        <v>8.333333333333332</v>
      </c>
      <c r="Q618" s="15">
        <f t="shared" si="24"/>
        <v>91.66666666666666</v>
      </c>
      <c r="R618" s="15">
        <f t="shared" si="24"/>
        <v>0</v>
      </c>
      <c r="S618" s="29">
        <v>527.4682836</v>
      </c>
    </row>
    <row r="619" spans="1:19" ht="12" customHeight="1">
      <c r="A619" s="134"/>
      <c r="B619" s="135"/>
      <c r="C619" s="11" t="s">
        <v>40</v>
      </c>
      <c r="D619" s="50" t="s">
        <v>41</v>
      </c>
      <c r="E619" s="137"/>
      <c r="F619" s="134"/>
      <c r="G619" s="134"/>
      <c r="H619" s="51">
        <v>37.41</v>
      </c>
      <c r="I619" s="51">
        <v>37.41</v>
      </c>
      <c r="J619" s="52">
        <v>0</v>
      </c>
      <c r="K619" s="52">
        <v>1000</v>
      </c>
      <c r="L619" s="52">
        <v>11000</v>
      </c>
      <c r="M619" s="52">
        <v>0</v>
      </c>
      <c r="N619" s="29">
        <f t="shared" si="23"/>
        <v>12000</v>
      </c>
      <c r="O619" s="15">
        <f t="shared" si="24"/>
        <v>0</v>
      </c>
      <c r="P619" s="15">
        <f t="shared" si="24"/>
        <v>8.333333333333332</v>
      </c>
      <c r="Q619" s="15">
        <f t="shared" si="24"/>
        <v>91.66666666666666</v>
      </c>
      <c r="R619" s="15">
        <f t="shared" si="24"/>
        <v>0</v>
      </c>
      <c r="S619" s="29">
        <v>527.4682836</v>
      </c>
    </row>
    <row r="620" spans="1:19" s="54" customFormat="1" ht="12" customHeight="1">
      <c r="A620" s="116">
        <v>138</v>
      </c>
      <c r="B620" s="130" t="s">
        <v>466</v>
      </c>
      <c r="C620" s="18" t="s">
        <v>43</v>
      </c>
      <c r="D620" s="48"/>
      <c r="E620" s="131"/>
      <c r="F620" s="56"/>
      <c r="G620" s="56"/>
      <c r="H620" s="49"/>
      <c r="I620" s="49"/>
      <c r="J620" s="24"/>
      <c r="K620" s="24"/>
      <c r="L620" s="24"/>
      <c r="M620" s="24"/>
      <c r="N620" s="24"/>
      <c r="O620" s="30"/>
      <c r="P620" s="30"/>
      <c r="Q620" s="30"/>
      <c r="R620" s="30"/>
      <c r="S620" s="24"/>
    </row>
    <row r="621" spans="1:19" s="54" customFormat="1" ht="12" customHeight="1">
      <c r="A621" s="117"/>
      <c r="B621" s="130"/>
      <c r="C621" s="18" t="s">
        <v>44</v>
      </c>
      <c r="D621" s="48"/>
      <c r="E621" s="132"/>
      <c r="F621" s="56"/>
      <c r="G621" s="56"/>
      <c r="H621" s="49"/>
      <c r="I621" s="49"/>
      <c r="J621" s="24"/>
      <c r="K621" s="24"/>
      <c r="L621" s="24"/>
      <c r="M621" s="24"/>
      <c r="N621" s="24"/>
      <c r="O621" s="30"/>
      <c r="P621" s="30"/>
      <c r="Q621" s="30"/>
      <c r="R621" s="30"/>
      <c r="S621" s="24"/>
    </row>
    <row r="622" spans="1:19" ht="12" customHeight="1">
      <c r="A622" s="133" t="s">
        <v>594</v>
      </c>
      <c r="B622" s="135" t="s">
        <v>955</v>
      </c>
      <c r="C622" s="11" t="s">
        <v>37</v>
      </c>
      <c r="D622" s="50" t="s">
        <v>38</v>
      </c>
      <c r="E622" s="136" t="s">
        <v>39</v>
      </c>
      <c r="F622" s="134" t="s">
        <v>458</v>
      </c>
      <c r="G622" s="134" t="s">
        <v>956</v>
      </c>
      <c r="H622" s="51">
        <v>52.55</v>
      </c>
      <c r="I622" s="51">
        <v>52.55</v>
      </c>
      <c r="J622" s="52">
        <v>0</v>
      </c>
      <c r="K622" s="52">
        <v>12800</v>
      </c>
      <c r="L622" s="52">
        <v>86000</v>
      </c>
      <c r="M622" s="52">
        <v>4600</v>
      </c>
      <c r="N622" s="29">
        <f t="shared" si="23"/>
        <v>103400</v>
      </c>
      <c r="O622" s="15">
        <f t="shared" si="24"/>
        <v>0</v>
      </c>
      <c r="P622" s="15">
        <f t="shared" si="24"/>
        <v>12.379110251450678</v>
      </c>
      <c r="Q622" s="15">
        <f t="shared" si="24"/>
        <v>83.17214700193423</v>
      </c>
      <c r="R622" s="15">
        <f t="shared" si="24"/>
        <v>4.448742746615087</v>
      </c>
      <c r="S622" s="29">
        <v>5828.166439458413</v>
      </c>
    </row>
    <row r="623" spans="1:19" ht="12" customHeight="1">
      <c r="A623" s="134"/>
      <c r="B623" s="135"/>
      <c r="C623" s="11" t="s">
        <v>40</v>
      </c>
      <c r="D623" s="50" t="s">
        <v>41</v>
      </c>
      <c r="E623" s="137"/>
      <c r="F623" s="134"/>
      <c r="G623" s="134"/>
      <c r="H623" s="51">
        <v>60.07</v>
      </c>
      <c r="I623" s="51">
        <v>60.07</v>
      </c>
      <c r="J623" s="52">
        <v>0</v>
      </c>
      <c r="K623" s="52">
        <v>12800</v>
      </c>
      <c r="L623" s="52">
        <v>86000</v>
      </c>
      <c r="M623" s="52">
        <v>4600</v>
      </c>
      <c r="N623" s="29">
        <f t="shared" si="23"/>
        <v>103400</v>
      </c>
      <c r="O623" s="15">
        <f t="shared" si="24"/>
        <v>0</v>
      </c>
      <c r="P623" s="15">
        <f t="shared" si="24"/>
        <v>12.379110251450678</v>
      </c>
      <c r="Q623" s="15">
        <f t="shared" si="24"/>
        <v>83.17214700193423</v>
      </c>
      <c r="R623" s="15">
        <f t="shared" si="24"/>
        <v>4.448742746615087</v>
      </c>
      <c r="S623" s="29">
        <v>5828.166439458413</v>
      </c>
    </row>
    <row r="624" spans="1:19" ht="12" customHeight="1">
      <c r="A624" s="133" t="s">
        <v>957</v>
      </c>
      <c r="B624" s="135" t="s">
        <v>471</v>
      </c>
      <c r="C624" s="11" t="s">
        <v>37</v>
      </c>
      <c r="D624" s="50" t="s">
        <v>38</v>
      </c>
      <c r="E624" s="136" t="s">
        <v>39</v>
      </c>
      <c r="F624" s="134" t="s">
        <v>458</v>
      </c>
      <c r="G624" s="134" t="s">
        <v>958</v>
      </c>
      <c r="H624" s="51">
        <v>52.47</v>
      </c>
      <c r="I624" s="51">
        <v>52.47</v>
      </c>
      <c r="J624" s="52">
        <v>0</v>
      </c>
      <c r="K624" s="52">
        <v>0</v>
      </c>
      <c r="L624" s="52">
        <v>6333.600000000001</v>
      </c>
      <c r="M624" s="52">
        <v>0</v>
      </c>
      <c r="N624" s="29">
        <f t="shared" si="23"/>
        <v>6333.600000000001</v>
      </c>
      <c r="O624" s="15">
        <f t="shared" si="24"/>
        <v>0</v>
      </c>
      <c r="P624" s="15">
        <f t="shared" si="24"/>
        <v>0</v>
      </c>
      <c r="Q624" s="15">
        <f t="shared" si="24"/>
        <v>100</v>
      </c>
      <c r="R624" s="15">
        <f t="shared" si="24"/>
        <v>0</v>
      </c>
      <c r="S624" s="29">
        <v>339.0238000000001</v>
      </c>
    </row>
    <row r="625" spans="1:19" ht="12" customHeight="1">
      <c r="A625" s="134"/>
      <c r="B625" s="135"/>
      <c r="C625" s="11" t="s">
        <v>40</v>
      </c>
      <c r="D625" s="50" t="s">
        <v>41</v>
      </c>
      <c r="E625" s="137"/>
      <c r="F625" s="134"/>
      <c r="G625" s="134"/>
      <c r="H625" s="51">
        <v>54.51</v>
      </c>
      <c r="I625" s="51">
        <v>54.51</v>
      </c>
      <c r="J625" s="52">
        <v>0</v>
      </c>
      <c r="K625" s="52">
        <v>0</v>
      </c>
      <c r="L625" s="52">
        <v>6333.600000000001</v>
      </c>
      <c r="M625" s="52">
        <v>0</v>
      </c>
      <c r="N625" s="29">
        <f t="shared" si="23"/>
        <v>6333.600000000001</v>
      </c>
      <c r="O625" s="15">
        <f t="shared" si="24"/>
        <v>0</v>
      </c>
      <c r="P625" s="15">
        <f t="shared" si="24"/>
        <v>0</v>
      </c>
      <c r="Q625" s="15">
        <f t="shared" si="24"/>
        <v>100</v>
      </c>
      <c r="R625" s="15">
        <f t="shared" si="24"/>
        <v>0</v>
      </c>
      <c r="S625" s="29">
        <v>339.0238000000001</v>
      </c>
    </row>
    <row r="626" spans="1:19" ht="12" customHeight="1">
      <c r="A626" s="133" t="s">
        <v>959</v>
      </c>
      <c r="B626" s="135" t="s">
        <v>960</v>
      </c>
      <c r="C626" s="11" t="s">
        <v>37</v>
      </c>
      <c r="D626" s="50" t="s">
        <v>38</v>
      </c>
      <c r="E626" s="136" t="s">
        <v>39</v>
      </c>
      <c r="F626" s="134" t="s">
        <v>458</v>
      </c>
      <c r="G626" s="134" t="s">
        <v>961</v>
      </c>
      <c r="H626" s="51">
        <v>31.08</v>
      </c>
      <c r="I626" s="51">
        <v>31.08</v>
      </c>
      <c r="J626" s="52">
        <v>0</v>
      </c>
      <c r="K626" s="52">
        <v>1130</v>
      </c>
      <c r="L626" s="52">
        <v>10230</v>
      </c>
      <c r="M626" s="52">
        <v>0</v>
      </c>
      <c r="N626" s="29">
        <f t="shared" si="23"/>
        <v>11360</v>
      </c>
      <c r="O626" s="15">
        <f t="shared" si="24"/>
        <v>0</v>
      </c>
      <c r="P626" s="15">
        <f t="shared" si="24"/>
        <v>9.94718309859155</v>
      </c>
      <c r="Q626" s="15">
        <f t="shared" si="24"/>
        <v>90.05281690140845</v>
      </c>
      <c r="R626" s="15">
        <f t="shared" si="24"/>
        <v>0</v>
      </c>
      <c r="S626" s="29">
        <v>814.1415</v>
      </c>
    </row>
    <row r="627" spans="1:19" ht="12" customHeight="1">
      <c r="A627" s="134"/>
      <c r="B627" s="135"/>
      <c r="C627" s="11" t="s">
        <v>40</v>
      </c>
      <c r="D627" s="50" t="s">
        <v>41</v>
      </c>
      <c r="E627" s="137"/>
      <c r="F627" s="134"/>
      <c r="G627" s="134"/>
      <c r="H627" s="51">
        <v>35.71</v>
      </c>
      <c r="I627" s="51">
        <v>35.71</v>
      </c>
      <c r="J627" s="52">
        <v>0</v>
      </c>
      <c r="K627" s="52">
        <v>1130</v>
      </c>
      <c r="L627" s="52">
        <v>10230</v>
      </c>
      <c r="M627" s="52">
        <v>0</v>
      </c>
      <c r="N627" s="29">
        <f t="shared" si="23"/>
        <v>11360</v>
      </c>
      <c r="O627" s="15">
        <f t="shared" si="24"/>
        <v>0</v>
      </c>
      <c r="P627" s="15">
        <f t="shared" si="24"/>
        <v>9.94718309859155</v>
      </c>
      <c r="Q627" s="15">
        <f t="shared" si="24"/>
        <v>90.05281690140845</v>
      </c>
      <c r="R627" s="15">
        <f t="shared" si="24"/>
        <v>0</v>
      </c>
      <c r="S627" s="29">
        <v>814.1415</v>
      </c>
    </row>
    <row r="628" spans="1:19" ht="12" customHeight="1">
      <c r="A628" s="133" t="s">
        <v>962</v>
      </c>
      <c r="B628" s="135" t="s">
        <v>955</v>
      </c>
      <c r="C628" s="11" t="s">
        <v>37</v>
      </c>
      <c r="D628" s="50" t="s">
        <v>38</v>
      </c>
      <c r="E628" s="136" t="s">
        <v>39</v>
      </c>
      <c r="F628" s="134" t="s">
        <v>458</v>
      </c>
      <c r="G628" s="134" t="s">
        <v>956</v>
      </c>
      <c r="H628" s="51">
        <v>31.67</v>
      </c>
      <c r="I628" s="51">
        <v>31.67</v>
      </c>
      <c r="J628" s="52">
        <v>0</v>
      </c>
      <c r="K628" s="52">
        <v>12200</v>
      </c>
      <c r="L628" s="52">
        <v>1200</v>
      </c>
      <c r="M628" s="52">
        <v>700</v>
      </c>
      <c r="N628" s="29">
        <f t="shared" si="23"/>
        <v>14100</v>
      </c>
      <c r="O628" s="15">
        <f t="shared" si="24"/>
        <v>0</v>
      </c>
      <c r="P628" s="15">
        <f t="shared" si="24"/>
        <v>86.52482269503547</v>
      </c>
      <c r="Q628" s="15">
        <f t="shared" si="24"/>
        <v>8.51063829787234</v>
      </c>
      <c r="R628" s="15">
        <f t="shared" si="24"/>
        <v>4.964539007092199</v>
      </c>
      <c r="S628" s="29">
        <v>477.05389078014184</v>
      </c>
    </row>
    <row r="629" spans="1:19" ht="12" customHeight="1">
      <c r="A629" s="134"/>
      <c r="B629" s="135"/>
      <c r="C629" s="11" t="s">
        <v>40</v>
      </c>
      <c r="D629" s="50" t="s">
        <v>41</v>
      </c>
      <c r="E629" s="137"/>
      <c r="F629" s="134"/>
      <c r="G629" s="134"/>
      <c r="H629" s="51">
        <v>35.93</v>
      </c>
      <c r="I629" s="51">
        <v>35.93</v>
      </c>
      <c r="J629" s="52">
        <v>0</v>
      </c>
      <c r="K629" s="52">
        <v>12200</v>
      </c>
      <c r="L629" s="52">
        <v>1200</v>
      </c>
      <c r="M629" s="52">
        <v>700</v>
      </c>
      <c r="N629" s="29">
        <f t="shared" si="23"/>
        <v>14100</v>
      </c>
      <c r="O629" s="15">
        <f t="shared" si="24"/>
        <v>0</v>
      </c>
      <c r="P629" s="15">
        <f t="shared" si="24"/>
        <v>86.52482269503547</v>
      </c>
      <c r="Q629" s="15">
        <f t="shared" si="24"/>
        <v>8.51063829787234</v>
      </c>
      <c r="R629" s="15">
        <f t="shared" si="24"/>
        <v>4.964539007092199</v>
      </c>
      <c r="S629" s="29">
        <v>477.05389078014184</v>
      </c>
    </row>
    <row r="630" spans="1:19" s="54" customFormat="1" ht="12" customHeight="1">
      <c r="A630" s="116">
        <v>139</v>
      </c>
      <c r="B630" s="130" t="s">
        <v>472</v>
      </c>
      <c r="C630" s="18" t="s">
        <v>43</v>
      </c>
      <c r="D630" s="48"/>
      <c r="E630" s="131"/>
      <c r="F630" s="56"/>
      <c r="G630" s="56"/>
      <c r="H630" s="49"/>
      <c r="I630" s="49"/>
      <c r="J630" s="24"/>
      <c r="K630" s="24"/>
      <c r="L630" s="24"/>
      <c r="M630" s="24"/>
      <c r="N630" s="24"/>
      <c r="O630" s="30"/>
      <c r="P630" s="30"/>
      <c r="Q630" s="30"/>
      <c r="R630" s="30"/>
      <c r="S630" s="24"/>
    </row>
    <row r="631" spans="1:19" s="54" customFormat="1" ht="12" customHeight="1">
      <c r="A631" s="117"/>
      <c r="B631" s="130"/>
      <c r="C631" s="18" t="s">
        <v>44</v>
      </c>
      <c r="D631" s="48"/>
      <c r="E631" s="132"/>
      <c r="F631" s="56"/>
      <c r="G631" s="56"/>
      <c r="H631" s="49"/>
      <c r="I631" s="49"/>
      <c r="J631" s="24"/>
      <c r="K631" s="24"/>
      <c r="L631" s="24"/>
      <c r="M631" s="24"/>
      <c r="N631" s="24"/>
      <c r="O631" s="30"/>
      <c r="P631" s="30"/>
      <c r="Q631" s="30"/>
      <c r="R631" s="30"/>
      <c r="S631" s="24"/>
    </row>
    <row r="632" spans="1:19" ht="12" customHeight="1">
      <c r="A632" s="133" t="s">
        <v>597</v>
      </c>
      <c r="B632" s="135" t="s">
        <v>963</v>
      </c>
      <c r="C632" s="11" t="s">
        <v>37</v>
      </c>
      <c r="D632" s="50" t="s">
        <v>38</v>
      </c>
      <c r="E632" s="136" t="s">
        <v>39</v>
      </c>
      <c r="F632" s="134" t="s">
        <v>893</v>
      </c>
      <c r="G632" s="134" t="s">
        <v>964</v>
      </c>
      <c r="H632" s="51">
        <v>29.41</v>
      </c>
      <c r="I632" s="51">
        <v>29.41</v>
      </c>
      <c r="J632" s="52">
        <v>0</v>
      </c>
      <c r="K632" s="52">
        <v>34140.99999999999</v>
      </c>
      <c r="L632" s="52">
        <v>249571.00000000003</v>
      </c>
      <c r="M632" s="52">
        <v>36332</v>
      </c>
      <c r="N632" s="29">
        <f t="shared" si="23"/>
        <v>320044</v>
      </c>
      <c r="O632" s="15">
        <f t="shared" si="24"/>
        <v>0</v>
      </c>
      <c r="P632" s="15">
        <f t="shared" si="24"/>
        <v>10.667595705590479</v>
      </c>
      <c r="Q632" s="15">
        <f t="shared" si="24"/>
        <v>77.9802152204072</v>
      </c>
      <c r="R632" s="15">
        <f t="shared" si="24"/>
        <v>11.352189074002325</v>
      </c>
      <c r="S632" s="29">
        <v>9511.660672058935</v>
      </c>
    </row>
    <row r="633" spans="1:19" ht="12" customHeight="1">
      <c r="A633" s="134"/>
      <c r="B633" s="135"/>
      <c r="C633" s="11" t="s">
        <v>40</v>
      </c>
      <c r="D633" s="50" t="s">
        <v>41</v>
      </c>
      <c r="E633" s="137"/>
      <c r="F633" s="134"/>
      <c r="G633" s="134"/>
      <c r="H633" s="51">
        <v>29.41</v>
      </c>
      <c r="I633" s="51">
        <v>29.41</v>
      </c>
      <c r="J633" s="52">
        <v>0</v>
      </c>
      <c r="K633" s="52">
        <v>34140.99999999999</v>
      </c>
      <c r="L633" s="52">
        <v>249571.00000000003</v>
      </c>
      <c r="M633" s="52">
        <v>36332</v>
      </c>
      <c r="N633" s="29">
        <f t="shared" si="23"/>
        <v>320044</v>
      </c>
      <c r="O633" s="15">
        <f t="shared" si="24"/>
        <v>0</v>
      </c>
      <c r="P633" s="15">
        <f t="shared" si="24"/>
        <v>10.667595705590479</v>
      </c>
      <c r="Q633" s="15">
        <f t="shared" si="24"/>
        <v>77.9802152204072</v>
      </c>
      <c r="R633" s="15">
        <f t="shared" si="24"/>
        <v>11.352189074002325</v>
      </c>
      <c r="S633" s="29">
        <v>9511.660672058935</v>
      </c>
    </row>
    <row r="634" spans="1:19" s="54" customFormat="1" ht="12" customHeight="1">
      <c r="A634" s="116">
        <v>140</v>
      </c>
      <c r="B634" s="130" t="s">
        <v>476</v>
      </c>
      <c r="C634" s="18" t="s">
        <v>43</v>
      </c>
      <c r="D634" s="48"/>
      <c r="E634" s="131"/>
      <c r="F634" s="56"/>
      <c r="G634" s="56"/>
      <c r="H634" s="49"/>
      <c r="I634" s="49"/>
      <c r="J634" s="24"/>
      <c r="K634" s="24"/>
      <c r="L634" s="24"/>
      <c r="M634" s="24"/>
      <c r="N634" s="24"/>
      <c r="O634" s="30"/>
      <c r="P634" s="30"/>
      <c r="Q634" s="30"/>
      <c r="R634" s="30"/>
      <c r="S634" s="24"/>
    </row>
    <row r="635" spans="1:19" s="54" customFormat="1" ht="12" customHeight="1">
      <c r="A635" s="117"/>
      <c r="B635" s="130"/>
      <c r="C635" s="18" t="s">
        <v>44</v>
      </c>
      <c r="D635" s="48"/>
      <c r="E635" s="132"/>
      <c r="F635" s="56"/>
      <c r="G635" s="56"/>
      <c r="H635" s="49"/>
      <c r="I635" s="49"/>
      <c r="J635" s="24"/>
      <c r="K635" s="24"/>
      <c r="L635" s="24"/>
      <c r="M635" s="24"/>
      <c r="N635" s="24"/>
      <c r="O635" s="30"/>
      <c r="P635" s="30"/>
      <c r="Q635" s="30"/>
      <c r="R635" s="30"/>
      <c r="S635" s="24"/>
    </row>
    <row r="636" spans="1:19" ht="12" customHeight="1">
      <c r="A636" s="133" t="s">
        <v>600</v>
      </c>
      <c r="B636" s="135" t="s">
        <v>965</v>
      </c>
      <c r="C636" s="11" t="s">
        <v>37</v>
      </c>
      <c r="D636" s="50" t="s">
        <v>38</v>
      </c>
      <c r="E636" s="136" t="s">
        <v>39</v>
      </c>
      <c r="F636" s="134" t="s">
        <v>346</v>
      </c>
      <c r="G636" s="134" t="s">
        <v>966</v>
      </c>
      <c r="H636" s="51">
        <v>18.78</v>
      </c>
      <c r="I636" s="51">
        <v>22.1604</v>
      </c>
      <c r="J636" s="52">
        <v>0</v>
      </c>
      <c r="K636" s="52">
        <v>675</v>
      </c>
      <c r="L636" s="52">
        <v>15282</v>
      </c>
      <c r="M636" s="52">
        <v>146</v>
      </c>
      <c r="N636" s="29">
        <f t="shared" si="23"/>
        <v>16103</v>
      </c>
      <c r="O636" s="15">
        <f t="shared" si="24"/>
        <v>0</v>
      </c>
      <c r="P636" s="15">
        <f t="shared" si="24"/>
        <v>4.191765509532385</v>
      </c>
      <c r="Q636" s="15">
        <f t="shared" si="24"/>
        <v>94.9015711358132</v>
      </c>
      <c r="R636" s="15">
        <f t="shared" si="24"/>
        <v>0.9066633546544122</v>
      </c>
      <c r="S636" s="29">
        <v>1083.456527816158</v>
      </c>
    </row>
    <row r="637" spans="1:19" ht="12" customHeight="1">
      <c r="A637" s="134"/>
      <c r="B637" s="135"/>
      <c r="C637" s="11" t="s">
        <v>40</v>
      </c>
      <c r="D637" s="50" t="s">
        <v>41</v>
      </c>
      <c r="E637" s="137"/>
      <c r="F637" s="134"/>
      <c r="G637" s="134"/>
      <c r="H637" s="51">
        <v>19.9</v>
      </c>
      <c r="I637" s="51">
        <v>23.481999999999996</v>
      </c>
      <c r="J637" s="52">
        <v>0</v>
      </c>
      <c r="K637" s="52">
        <v>675</v>
      </c>
      <c r="L637" s="52">
        <v>15282</v>
      </c>
      <c r="M637" s="52">
        <v>146</v>
      </c>
      <c r="N637" s="29">
        <f t="shared" si="23"/>
        <v>16103</v>
      </c>
      <c r="O637" s="15">
        <f t="shared" si="24"/>
        <v>0</v>
      </c>
      <c r="P637" s="15">
        <f t="shared" si="24"/>
        <v>4.191765509532385</v>
      </c>
      <c r="Q637" s="15">
        <f t="shared" si="24"/>
        <v>94.9015711358132</v>
      </c>
      <c r="R637" s="15">
        <f t="shared" si="24"/>
        <v>0.9066633546544122</v>
      </c>
      <c r="S637" s="29">
        <v>1083.456527816158</v>
      </c>
    </row>
    <row r="638" spans="1:19" ht="12" customHeight="1">
      <c r="A638" s="133" t="s">
        <v>967</v>
      </c>
      <c r="B638" s="135" t="s">
        <v>478</v>
      </c>
      <c r="C638" s="11" t="s">
        <v>37</v>
      </c>
      <c r="D638" s="50" t="s">
        <v>38</v>
      </c>
      <c r="E638" s="136" t="s">
        <v>39</v>
      </c>
      <c r="F638" s="138">
        <v>41894</v>
      </c>
      <c r="G638" s="134" t="s">
        <v>968</v>
      </c>
      <c r="H638" s="51">
        <v>33</v>
      </c>
      <c r="I638" s="51">
        <v>33</v>
      </c>
      <c r="J638" s="52">
        <v>0</v>
      </c>
      <c r="K638" s="52">
        <v>277.99999999999994</v>
      </c>
      <c r="L638" s="52">
        <v>3895.9999999999995</v>
      </c>
      <c r="M638" s="52">
        <v>208.00000000000003</v>
      </c>
      <c r="N638" s="29">
        <f t="shared" si="23"/>
        <v>4381.999999999999</v>
      </c>
      <c r="O638" s="15">
        <f t="shared" si="24"/>
        <v>0</v>
      </c>
      <c r="P638" s="15">
        <f t="shared" si="24"/>
        <v>6.344135098128708</v>
      </c>
      <c r="Q638" s="15">
        <f t="shared" si="24"/>
        <v>88.90917389319945</v>
      </c>
      <c r="R638" s="15">
        <f t="shared" si="24"/>
        <v>4.746691008671841</v>
      </c>
      <c r="S638" s="29">
        <v>151.2886852701915</v>
      </c>
    </row>
    <row r="639" spans="1:19" ht="12" customHeight="1">
      <c r="A639" s="134"/>
      <c r="B639" s="135"/>
      <c r="C639" s="11" t="s">
        <v>40</v>
      </c>
      <c r="D639" s="50" t="s">
        <v>41</v>
      </c>
      <c r="E639" s="137"/>
      <c r="F639" s="134"/>
      <c r="G639" s="134"/>
      <c r="H639" s="51">
        <v>34.53</v>
      </c>
      <c r="I639" s="51">
        <v>34.53</v>
      </c>
      <c r="J639" s="52">
        <v>0</v>
      </c>
      <c r="K639" s="52">
        <v>277.99999999999994</v>
      </c>
      <c r="L639" s="52">
        <v>3895.9999999999995</v>
      </c>
      <c r="M639" s="52">
        <v>208.00000000000003</v>
      </c>
      <c r="N639" s="29">
        <f t="shared" si="23"/>
        <v>4381.999999999999</v>
      </c>
      <c r="O639" s="15">
        <f t="shared" si="24"/>
        <v>0</v>
      </c>
      <c r="P639" s="15">
        <f t="shared" si="24"/>
        <v>6.344135098128708</v>
      </c>
      <c r="Q639" s="15">
        <f t="shared" si="24"/>
        <v>88.90917389319945</v>
      </c>
      <c r="R639" s="15">
        <f t="shared" si="24"/>
        <v>4.746691008671841</v>
      </c>
      <c r="S639" s="29">
        <v>151.2886852701915</v>
      </c>
    </row>
    <row r="640" spans="1:19" s="54" customFormat="1" ht="12" customHeight="1">
      <c r="A640" s="116">
        <v>141</v>
      </c>
      <c r="B640" s="130" t="s">
        <v>479</v>
      </c>
      <c r="C640" s="18" t="s">
        <v>43</v>
      </c>
      <c r="D640" s="48"/>
      <c r="E640" s="131"/>
      <c r="F640" s="56"/>
      <c r="G640" s="56"/>
      <c r="H640" s="49"/>
      <c r="I640" s="49"/>
      <c r="J640" s="24"/>
      <c r="K640" s="24"/>
      <c r="L640" s="24"/>
      <c r="M640" s="24"/>
      <c r="N640" s="24"/>
      <c r="O640" s="30"/>
      <c r="P640" s="30"/>
      <c r="Q640" s="30"/>
      <c r="R640" s="30"/>
      <c r="S640" s="24"/>
    </row>
    <row r="641" spans="1:19" s="54" customFormat="1" ht="12" customHeight="1">
      <c r="A641" s="117"/>
      <c r="B641" s="130"/>
      <c r="C641" s="18" t="s">
        <v>44</v>
      </c>
      <c r="D641" s="48"/>
      <c r="E641" s="132"/>
      <c r="F641" s="56"/>
      <c r="G641" s="56"/>
      <c r="H641" s="49"/>
      <c r="I641" s="49"/>
      <c r="J641" s="24"/>
      <c r="K641" s="24"/>
      <c r="L641" s="24"/>
      <c r="M641" s="24"/>
      <c r="N641" s="24"/>
      <c r="O641" s="30"/>
      <c r="P641" s="30"/>
      <c r="Q641" s="30"/>
      <c r="R641" s="30"/>
      <c r="S641" s="24"/>
    </row>
    <row r="642" spans="1:19" ht="12" customHeight="1">
      <c r="A642" s="133" t="s">
        <v>602</v>
      </c>
      <c r="B642" s="135" t="s">
        <v>969</v>
      </c>
      <c r="C642" s="11" t="s">
        <v>37</v>
      </c>
      <c r="D642" s="50" t="s">
        <v>38</v>
      </c>
      <c r="E642" s="136" t="s">
        <v>39</v>
      </c>
      <c r="F642" s="134" t="s">
        <v>893</v>
      </c>
      <c r="G642" s="134" t="s">
        <v>970</v>
      </c>
      <c r="H642" s="51">
        <v>15.94</v>
      </c>
      <c r="I642" s="51">
        <v>18.809199999999997</v>
      </c>
      <c r="J642" s="52">
        <v>0</v>
      </c>
      <c r="K642" s="52">
        <v>1440.9999999999998</v>
      </c>
      <c r="L642" s="52">
        <v>15858</v>
      </c>
      <c r="M642" s="52">
        <v>0</v>
      </c>
      <c r="N642" s="29">
        <f t="shared" si="23"/>
        <v>17299</v>
      </c>
      <c r="O642" s="15">
        <f t="shared" si="24"/>
        <v>0</v>
      </c>
      <c r="P642" s="15">
        <f t="shared" si="24"/>
        <v>8.329961269437538</v>
      </c>
      <c r="Q642" s="15">
        <f t="shared" si="24"/>
        <v>91.67003873056247</v>
      </c>
      <c r="R642" s="15">
        <f t="shared" si="24"/>
        <v>0</v>
      </c>
      <c r="S642" s="29">
        <v>1058.8386838655726</v>
      </c>
    </row>
    <row r="643" spans="1:19" ht="12" customHeight="1">
      <c r="A643" s="134"/>
      <c r="B643" s="135"/>
      <c r="C643" s="11" t="s">
        <v>40</v>
      </c>
      <c r="D643" s="50" t="s">
        <v>41</v>
      </c>
      <c r="E643" s="137"/>
      <c r="F643" s="134"/>
      <c r="G643" s="134"/>
      <c r="H643" s="51">
        <v>17.24</v>
      </c>
      <c r="I643" s="51">
        <v>20.343199999999996</v>
      </c>
      <c r="J643" s="52">
        <v>0</v>
      </c>
      <c r="K643" s="52">
        <v>1440.9999999999998</v>
      </c>
      <c r="L643" s="52">
        <v>15858</v>
      </c>
      <c r="M643" s="52">
        <v>0</v>
      </c>
      <c r="N643" s="29">
        <f t="shared" si="23"/>
        <v>17299</v>
      </c>
      <c r="O643" s="15">
        <f t="shared" si="24"/>
        <v>0</v>
      </c>
      <c r="P643" s="15">
        <f t="shared" si="24"/>
        <v>8.329961269437538</v>
      </c>
      <c r="Q643" s="15">
        <f t="shared" si="24"/>
        <v>91.67003873056247</v>
      </c>
      <c r="R643" s="15">
        <f t="shared" si="24"/>
        <v>0</v>
      </c>
      <c r="S643" s="29">
        <v>1058.8386838655726</v>
      </c>
    </row>
    <row r="644" spans="1:19" s="54" customFormat="1" ht="12" customHeight="1">
      <c r="A644" s="116">
        <v>142</v>
      </c>
      <c r="B644" s="130" t="s">
        <v>482</v>
      </c>
      <c r="C644" s="18" t="s">
        <v>43</v>
      </c>
      <c r="D644" s="48"/>
      <c r="E644" s="131"/>
      <c r="F644" s="56"/>
      <c r="G644" s="56"/>
      <c r="H644" s="49"/>
      <c r="I644" s="49"/>
      <c r="J644" s="24"/>
      <c r="K644" s="24"/>
      <c r="L644" s="24"/>
      <c r="M644" s="24"/>
      <c r="N644" s="24"/>
      <c r="O644" s="30"/>
      <c r="P644" s="30"/>
      <c r="Q644" s="30"/>
      <c r="R644" s="30"/>
      <c r="S644" s="24"/>
    </row>
    <row r="645" spans="1:19" s="54" customFormat="1" ht="12" customHeight="1">
      <c r="A645" s="117"/>
      <c r="B645" s="130"/>
      <c r="C645" s="18" t="s">
        <v>44</v>
      </c>
      <c r="D645" s="48"/>
      <c r="E645" s="132"/>
      <c r="F645" s="56"/>
      <c r="G645" s="56"/>
      <c r="H645" s="49"/>
      <c r="I645" s="49"/>
      <c r="J645" s="24"/>
      <c r="K645" s="24"/>
      <c r="L645" s="24"/>
      <c r="M645" s="24"/>
      <c r="N645" s="24"/>
      <c r="O645" s="30"/>
      <c r="P645" s="30"/>
      <c r="Q645" s="30"/>
      <c r="R645" s="30"/>
      <c r="S645" s="24"/>
    </row>
    <row r="646" spans="1:19" ht="12" customHeight="1">
      <c r="A646" s="133" t="s">
        <v>604</v>
      </c>
      <c r="B646" s="135" t="s">
        <v>963</v>
      </c>
      <c r="C646" s="11" t="s">
        <v>37</v>
      </c>
      <c r="D646" s="50" t="s">
        <v>38</v>
      </c>
      <c r="E646" s="136" t="s">
        <v>39</v>
      </c>
      <c r="F646" s="134" t="s">
        <v>893</v>
      </c>
      <c r="G646" s="134" t="s">
        <v>964</v>
      </c>
      <c r="H646" s="51">
        <v>29.41</v>
      </c>
      <c r="I646" s="51">
        <v>29.41</v>
      </c>
      <c r="J646" s="52">
        <v>0</v>
      </c>
      <c r="K646" s="52">
        <v>3940.9999999999995</v>
      </c>
      <c r="L646" s="52">
        <v>24525.999999999996</v>
      </c>
      <c r="M646" s="52">
        <v>711</v>
      </c>
      <c r="N646" s="29">
        <f t="shared" si="23"/>
        <v>29177.999999999996</v>
      </c>
      <c r="O646" s="15">
        <f t="shared" si="24"/>
        <v>0</v>
      </c>
      <c r="P646" s="15">
        <f t="shared" si="24"/>
        <v>13.506751662211256</v>
      </c>
      <c r="Q646" s="15">
        <f t="shared" si="24"/>
        <v>84.05648091027487</v>
      </c>
      <c r="R646" s="15">
        <f t="shared" si="24"/>
        <v>2.436767427513881</v>
      </c>
      <c r="S646" s="29">
        <v>858.016581410406</v>
      </c>
    </row>
    <row r="647" spans="1:19" ht="12" customHeight="1">
      <c r="A647" s="134"/>
      <c r="B647" s="135"/>
      <c r="C647" s="11" t="s">
        <v>40</v>
      </c>
      <c r="D647" s="50" t="s">
        <v>41</v>
      </c>
      <c r="E647" s="137"/>
      <c r="F647" s="134"/>
      <c r="G647" s="134"/>
      <c r="H647" s="51">
        <v>29.41</v>
      </c>
      <c r="I647" s="51">
        <v>29.41</v>
      </c>
      <c r="J647" s="52">
        <v>0</v>
      </c>
      <c r="K647" s="52">
        <v>3940.9999999999995</v>
      </c>
      <c r="L647" s="52">
        <v>24525.999999999996</v>
      </c>
      <c r="M647" s="52">
        <v>711</v>
      </c>
      <c r="N647" s="29">
        <f t="shared" si="23"/>
        <v>29177.999999999996</v>
      </c>
      <c r="O647" s="15">
        <f t="shared" si="24"/>
        <v>0</v>
      </c>
      <c r="P647" s="15">
        <f t="shared" si="24"/>
        <v>13.506751662211256</v>
      </c>
      <c r="Q647" s="15">
        <f t="shared" si="24"/>
        <v>84.05648091027487</v>
      </c>
      <c r="R647" s="15">
        <f t="shared" si="24"/>
        <v>2.436767427513881</v>
      </c>
      <c r="S647" s="29">
        <v>858.016581410406</v>
      </c>
    </row>
    <row r="648" spans="1:19" s="54" customFormat="1" ht="12" customHeight="1">
      <c r="A648" s="116">
        <v>143</v>
      </c>
      <c r="B648" s="130" t="s">
        <v>1114</v>
      </c>
      <c r="C648" s="18" t="s">
        <v>43</v>
      </c>
      <c r="D648" s="48"/>
      <c r="E648" s="131"/>
      <c r="F648" s="56"/>
      <c r="G648" s="56"/>
      <c r="H648" s="49"/>
      <c r="I648" s="49"/>
      <c r="J648" s="24"/>
      <c r="K648" s="24"/>
      <c r="L648" s="24"/>
      <c r="M648" s="24"/>
      <c r="N648" s="24"/>
      <c r="O648" s="30"/>
      <c r="P648" s="30"/>
      <c r="Q648" s="30"/>
      <c r="R648" s="30"/>
      <c r="S648" s="24"/>
    </row>
    <row r="649" spans="1:19" s="54" customFormat="1" ht="12" customHeight="1">
      <c r="A649" s="117"/>
      <c r="B649" s="130"/>
      <c r="C649" s="18" t="s">
        <v>44</v>
      </c>
      <c r="D649" s="48"/>
      <c r="E649" s="132"/>
      <c r="F649" s="56"/>
      <c r="G649" s="56"/>
      <c r="H649" s="49"/>
      <c r="I649" s="49"/>
      <c r="J649" s="24"/>
      <c r="K649" s="24"/>
      <c r="L649" s="24"/>
      <c r="M649" s="24"/>
      <c r="N649" s="24"/>
      <c r="O649" s="30"/>
      <c r="P649" s="30"/>
      <c r="Q649" s="30"/>
      <c r="R649" s="30"/>
      <c r="S649" s="24"/>
    </row>
    <row r="650" spans="1:19" ht="12" customHeight="1">
      <c r="A650" s="133" t="s">
        <v>606</v>
      </c>
      <c r="B650" s="135" t="s">
        <v>971</v>
      </c>
      <c r="C650" s="11" t="s">
        <v>37</v>
      </c>
      <c r="D650" s="50" t="s">
        <v>38</v>
      </c>
      <c r="E650" s="136" t="s">
        <v>39</v>
      </c>
      <c r="F650" s="138">
        <v>41894</v>
      </c>
      <c r="G650" s="134" t="s">
        <v>972</v>
      </c>
      <c r="H650" s="51">
        <v>40.07</v>
      </c>
      <c r="I650" s="51">
        <v>40.07</v>
      </c>
      <c r="J650" s="52">
        <v>0</v>
      </c>
      <c r="K650" s="52">
        <v>1368</v>
      </c>
      <c r="L650" s="52">
        <v>9215</v>
      </c>
      <c r="M650" s="52">
        <v>84</v>
      </c>
      <c r="N650" s="29">
        <f t="shared" si="23"/>
        <v>10667</v>
      </c>
      <c r="O650" s="15">
        <f t="shared" si="24"/>
        <v>0</v>
      </c>
      <c r="P650" s="15">
        <f t="shared" si="24"/>
        <v>12.824599231274023</v>
      </c>
      <c r="Q650" s="15">
        <f t="shared" si="24"/>
        <v>86.38792537733195</v>
      </c>
      <c r="R650" s="15">
        <f t="shared" si="24"/>
        <v>0.7874753913940189</v>
      </c>
      <c r="S650" s="29">
        <v>440.3640562530304</v>
      </c>
    </row>
    <row r="651" spans="1:19" ht="12" customHeight="1">
      <c r="A651" s="134"/>
      <c r="B651" s="135"/>
      <c r="C651" s="11" t="s">
        <v>40</v>
      </c>
      <c r="D651" s="50" t="s">
        <v>41</v>
      </c>
      <c r="E651" s="137"/>
      <c r="F651" s="134"/>
      <c r="G651" s="134"/>
      <c r="H651" s="51">
        <v>42.49</v>
      </c>
      <c r="I651" s="51">
        <v>42.49</v>
      </c>
      <c r="J651" s="52">
        <v>0</v>
      </c>
      <c r="K651" s="52">
        <v>1368</v>
      </c>
      <c r="L651" s="52">
        <v>9215</v>
      </c>
      <c r="M651" s="52">
        <v>84</v>
      </c>
      <c r="N651" s="29">
        <f t="shared" si="23"/>
        <v>10667</v>
      </c>
      <c r="O651" s="15">
        <f t="shared" si="24"/>
        <v>0</v>
      </c>
      <c r="P651" s="15">
        <f t="shared" si="24"/>
        <v>12.824599231274023</v>
      </c>
      <c r="Q651" s="15">
        <f t="shared" si="24"/>
        <v>86.38792537733195</v>
      </c>
      <c r="R651" s="15">
        <f t="shared" si="24"/>
        <v>0.7874753913940189</v>
      </c>
      <c r="S651" s="29">
        <v>440.3640562530304</v>
      </c>
    </row>
    <row r="652" spans="1:19" s="54" customFormat="1" ht="12" customHeight="1">
      <c r="A652" s="116">
        <v>144</v>
      </c>
      <c r="B652" s="130" t="s">
        <v>486</v>
      </c>
      <c r="C652" s="18" t="s">
        <v>43</v>
      </c>
      <c r="D652" s="48"/>
      <c r="E652" s="131"/>
      <c r="F652" s="56"/>
      <c r="G652" s="56"/>
      <c r="H652" s="49"/>
      <c r="I652" s="49"/>
      <c r="J652" s="24"/>
      <c r="K652" s="24"/>
      <c r="L652" s="24"/>
      <c r="M652" s="24"/>
      <c r="N652" s="24"/>
      <c r="O652" s="30"/>
      <c r="P652" s="30"/>
      <c r="Q652" s="30"/>
      <c r="R652" s="30"/>
      <c r="S652" s="24"/>
    </row>
    <row r="653" spans="1:19" s="54" customFormat="1" ht="12" customHeight="1">
      <c r="A653" s="117"/>
      <c r="B653" s="130"/>
      <c r="C653" s="18" t="s">
        <v>44</v>
      </c>
      <c r="D653" s="48"/>
      <c r="E653" s="132"/>
      <c r="F653" s="56"/>
      <c r="G653" s="56"/>
      <c r="H653" s="49"/>
      <c r="I653" s="49"/>
      <c r="J653" s="24"/>
      <c r="K653" s="24"/>
      <c r="L653" s="24"/>
      <c r="M653" s="24"/>
      <c r="N653" s="24"/>
      <c r="O653" s="30"/>
      <c r="P653" s="30"/>
      <c r="Q653" s="30"/>
      <c r="R653" s="30"/>
      <c r="S653" s="24"/>
    </row>
    <row r="654" spans="1:19" ht="12" customHeight="1">
      <c r="A654" s="133" t="s">
        <v>609</v>
      </c>
      <c r="B654" s="135" t="s">
        <v>488</v>
      </c>
      <c r="C654" s="11" t="s">
        <v>37</v>
      </c>
      <c r="D654" s="50" t="s">
        <v>38</v>
      </c>
      <c r="E654" s="136" t="s">
        <v>39</v>
      </c>
      <c r="F654" s="138">
        <v>41894</v>
      </c>
      <c r="G654" s="134" t="s">
        <v>973</v>
      </c>
      <c r="H654" s="51">
        <v>18.2</v>
      </c>
      <c r="I654" s="51">
        <v>18.2</v>
      </c>
      <c r="J654" s="52">
        <v>0</v>
      </c>
      <c r="K654" s="52">
        <v>1446</v>
      </c>
      <c r="L654" s="52">
        <v>15600</v>
      </c>
      <c r="M654" s="52">
        <v>0</v>
      </c>
      <c r="N654" s="29">
        <f t="shared" si="23"/>
        <v>17046</v>
      </c>
      <c r="O654" s="15">
        <f t="shared" si="24"/>
        <v>0</v>
      </c>
      <c r="P654" s="15">
        <f t="shared" si="24"/>
        <v>8.48292854628652</v>
      </c>
      <c r="Q654" s="15">
        <f t="shared" si="24"/>
        <v>91.51707145371348</v>
      </c>
      <c r="R654" s="15">
        <f t="shared" si="24"/>
        <v>0</v>
      </c>
      <c r="S654" s="29">
        <v>329.8776228320591</v>
      </c>
    </row>
    <row r="655" spans="1:19" ht="12" customHeight="1">
      <c r="A655" s="134"/>
      <c r="B655" s="135"/>
      <c r="C655" s="11" t="s">
        <v>40</v>
      </c>
      <c r="D655" s="50" t="s">
        <v>41</v>
      </c>
      <c r="E655" s="137"/>
      <c r="F655" s="134"/>
      <c r="G655" s="134"/>
      <c r="H655" s="51">
        <v>20.92</v>
      </c>
      <c r="I655" s="51">
        <v>20.92</v>
      </c>
      <c r="J655" s="52">
        <v>0</v>
      </c>
      <c r="K655" s="52">
        <v>1446</v>
      </c>
      <c r="L655" s="52">
        <v>15600</v>
      </c>
      <c r="M655" s="52">
        <v>0</v>
      </c>
      <c r="N655" s="29">
        <f t="shared" si="23"/>
        <v>17046</v>
      </c>
      <c r="O655" s="15">
        <f t="shared" si="24"/>
        <v>0</v>
      </c>
      <c r="P655" s="15">
        <f t="shared" si="24"/>
        <v>8.48292854628652</v>
      </c>
      <c r="Q655" s="15">
        <f t="shared" si="24"/>
        <v>91.51707145371348</v>
      </c>
      <c r="R655" s="15">
        <f t="shared" si="24"/>
        <v>0</v>
      </c>
      <c r="S655" s="29">
        <v>329.8776228320591</v>
      </c>
    </row>
    <row r="656" spans="1:19" s="54" customFormat="1" ht="12" customHeight="1">
      <c r="A656" s="116">
        <v>145</v>
      </c>
      <c r="B656" s="130" t="s">
        <v>489</v>
      </c>
      <c r="C656" s="18" t="s">
        <v>43</v>
      </c>
      <c r="D656" s="48"/>
      <c r="E656" s="131"/>
      <c r="F656" s="56"/>
      <c r="G656" s="56"/>
      <c r="H656" s="49"/>
      <c r="I656" s="49"/>
      <c r="J656" s="24"/>
      <c r="K656" s="24"/>
      <c r="L656" s="24"/>
      <c r="M656" s="24"/>
      <c r="N656" s="24"/>
      <c r="O656" s="30"/>
      <c r="P656" s="30"/>
      <c r="Q656" s="30"/>
      <c r="R656" s="30"/>
      <c r="S656" s="24"/>
    </row>
    <row r="657" spans="1:19" s="54" customFormat="1" ht="12" customHeight="1">
      <c r="A657" s="117"/>
      <c r="B657" s="130"/>
      <c r="C657" s="18" t="s">
        <v>44</v>
      </c>
      <c r="D657" s="48"/>
      <c r="E657" s="132"/>
      <c r="F657" s="56"/>
      <c r="G657" s="56"/>
      <c r="H657" s="49"/>
      <c r="I657" s="49"/>
      <c r="J657" s="24"/>
      <c r="K657" s="24"/>
      <c r="L657" s="24"/>
      <c r="M657" s="24"/>
      <c r="N657" s="24"/>
      <c r="O657" s="30"/>
      <c r="P657" s="30"/>
      <c r="Q657" s="30"/>
      <c r="R657" s="30"/>
      <c r="S657" s="24"/>
    </row>
    <row r="658" spans="1:19" ht="12" customHeight="1">
      <c r="A658" s="133" t="s">
        <v>614</v>
      </c>
      <c r="B658" s="135" t="s">
        <v>491</v>
      </c>
      <c r="C658" s="11" t="s">
        <v>37</v>
      </c>
      <c r="D658" s="50" t="s">
        <v>38</v>
      </c>
      <c r="E658" s="136" t="s">
        <v>39</v>
      </c>
      <c r="F658" s="138">
        <v>41894</v>
      </c>
      <c r="G658" s="134" t="s">
        <v>974</v>
      </c>
      <c r="H658" s="51">
        <v>33.64</v>
      </c>
      <c r="I658" s="51">
        <v>33.64</v>
      </c>
      <c r="J658" s="52">
        <v>0</v>
      </c>
      <c r="K658" s="52">
        <v>865.0000000000001</v>
      </c>
      <c r="L658" s="52">
        <v>18073</v>
      </c>
      <c r="M658" s="52">
        <v>202.99999999999997</v>
      </c>
      <c r="N658" s="29">
        <f t="shared" si="23"/>
        <v>19141</v>
      </c>
      <c r="O658" s="15">
        <f t="shared" si="24"/>
        <v>0</v>
      </c>
      <c r="P658" s="15">
        <f t="shared" si="24"/>
        <v>4.519095136095293</v>
      </c>
      <c r="Q658" s="15">
        <f t="shared" si="24"/>
        <v>94.42035421346847</v>
      </c>
      <c r="R658" s="15">
        <f t="shared" si="24"/>
        <v>1.060550650436236</v>
      </c>
      <c r="S658" s="29">
        <v>707.8597593500001</v>
      </c>
    </row>
    <row r="659" spans="1:19" ht="12" customHeight="1">
      <c r="A659" s="134"/>
      <c r="B659" s="135"/>
      <c r="C659" s="11" t="s">
        <v>40</v>
      </c>
      <c r="D659" s="50" t="s">
        <v>41</v>
      </c>
      <c r="E659" s="137"/>
      <c r="F659" s="134"/>
      <c r="G659" s="134"/>
      <c r="H659" s="51">
        <v>34.44</v>
      </c>
      <c r="I659" s="51">
        <v>34.44</v>
      </c>
      <c r="J659" s="52">
        <v>0</v>
      </c>
      <c r="K659" s="52">
        <v>865.0000000000001</v>
      </c>
      <c r="L659" s="52">
        <v>18073</v>
      </c>
      <c r="M659" s="52">
        <v>202.99999999999997</v>
      </c>
      <c r="N659" s="29">
        <f t="shared" si="23"/>
        <v>19141</v>
      </c>
      <c r="O659" s="15">
        <f t="shared" si="24"/>
        <v>0</v>
      </c>
      <c r="P659" s="15">
        <f t="shared" si="24"/>
        <v>4.519095136095293</v>
      </c>
      <c r="Q659" s="15">
        <f t="shared" si="24"/>
        <v>94.42035421346847</v>
      </c>
      <c r="R659" s="15">
        <f t="shared" si="24"/>
        <v>1.060550650436236</v>
      </c>
      <c r="S659" s="29">
        <v>707.8597593500001</v>
      </c>
    </row>
    <row r="660" spans="1:19" s="54" customFormat="1" ht="12" customHeight="1">
      <c r="A660" s="116">
        <v>146</v>
      </c>
      <c r="B660" s="130" t="s">
        <v>492</v>
      </c>
      <c r="C660" s="18" t="s">
        <v>43</v>
      </c>
      <c r="D660" s="48"/>
      <c r="E660" s="131"/>
      <c r="F660" s="56"/>
      <c r="G660" s="56"/>
      <c r="H660" s="49"/>
      <c r="I660" s="49"/>
      <c r="J660" s="24"/>
      <c r="K660" s="24"/>
      <c r="L660" s="24"/>
      <c r="M660" s="24"/>
      <c r="N660" s="24"/>
      <c r="O660" s="30"/>
      <c r="P660" s="30"/>
      <c r="Q660" s="30"/>
      <c r="R660" s="30"/>
      <c r="S660" s="24"/>
    </row>
    <row r="661" spans="1:19" s="54" customFormat="1" ht="12" customHeight="1">
      <c r="A661" s="117"/>
      <c r="B661" s="130"/>
      <c r="C661" s="18" t="s">
        <v>44</v>
      </c>
      <c r="D661" s="48"/>
      <c r="E661" s="132"/>
      <c r="F661" s="56"/>
      <c r="G661" s="56"/>
      <c r="H661" s="49"/>
      <c r="I661" s="49"/>
      <c r="J661" s="24"/>
      <c r="K661" s="24"/>
      <c r="L661" s="24"/>
      <c r="M661" s="24"/>
      <c r="N661" s="24"/>
      <c r="O661" s="30"/>
      <c r="P661" s="30"/>
      <c r="Q661" s="30"/>
      <c r="R661" s="30"/>
      <c r="S661" s="24"/>
    </row>
    <row r="662" spans="1:19" ht="12" customHeight="1">
      <c r="A662" s="133" t="s">
        <v>618</v>
      </c>
      <c r="B662" s="135" t="s">
        <v>404</v>
      </c>
      <c r="C662" s="11" t="s">
        <v>37</v>
      </c>
      <c r="D662" s="50" t="s">
        <v>38</v>
      </c>
      <c r="E662" s="136" t="s">
        <v>39</v>
      </c>
      <c r="F662" s="138">
        <v>41682</v>
      </c>
      <c r="G662" s="134" t="s">
        <v>919</v>
      </c>
      <c r="H662" s="51">
        <v>30.79</v>
      </c>
      <c r="I662" s="51">
        <v>36.3322</v>
      </c>
      <c r="J662" s="52">
        <v>0</v>
      </c>
      <c r="K662" s="52">
        <v>3429.9999999999995</v>
      </c>
      <c r="L662" s="52">
        <v>62750</v>
      </c>
      <c r="M662" s="52">
        <v>6720</v>
      </c>
      <c r="N662" s="29">
        <f t="shared" si="23"/>
        <v>72900</v>
      </c>
      <c r="O662" s="15">
        <f t="shared" si="24"/>
        <v>0</v>
      </c>
      <c r="P662" s="15">
        <f t="shared" si="24"/>
        <v>4.705075445816186</v>
      </c>
      <c r="Q662" s="15">
        <f t="shared" si="24"/>
        <v>86.07681755829904</v>
      </c>
      <c r="R662" s="15">
        <f t="shared" si="24"/>
        <v>9.218106995884774</v>
      </c>
      <c r="S662" s="29">
        <v>3758.17185675243</v>
      </c>
    </row>
    <row r="663" spans="1:19" ht="12" customHeight="1">
      <c r="A663" s="134"/>
      <c r="B663" s="135"/>
      <c r="C663" s="11" t="s">
        <v>40</v>
      </c>
      <c r="D663" s="50" t="s">
        <v>41</v>
      </c>
      <c r="E663" s="137"/>
      <c r="F663" s="134"/>
      <c r="G663" s="134"/>
      <c r="H663" s="51">
        <v>33.75</v>
      </c>
      <c r="I663" s="51">
        <v>39.824999999999996</v>
      </c>
      <c r="J663" s="52">
        <v>0</v>
      </c>
      <c r="K663" s="52">
        <v>3429.9999999999995</v>
      </c>
      <c r="L663" s="52">
        <v>62750</v>
      </c>
      <c r="M663" s="52">
        <v>6720</v>
      </c>
      <c r="N663" s="29">
        <f t="shared" si="23"/>
        <v>72900</v>
      </c>
      <c r="O663" s="15">
        <f t="shared" si="24"/>
        <v>0</v>
      </c>
      <c r="P663" s="15">
        <f t="shared" si="24"/>
        <v>4.705075445816186</v>
      </c>
      <c r="Q663" s="15">
        <f t="shared" si="24"/>
        <v>86.07681755829904</v>
      </c>
      <c r="R663" s="15">
        <f t="shared" si="24"/>
        <v>9.218106995884774</v>
      </c>
      <c r="S663" s="29">
        <v>3758.17185675243</v>
      </c>
    </row>
    <row r="664" spans="1:19" ht="12" customHeight="1">
      <c r="A664" s="133" t="s">
        <v>975</v>
      </c>
      <c r="B664" s="135" t="s">
        <v>977</v>
      </c>
      <c r="C664" s="11" t="s">
        <v>37</v>
      </c>
      <c r="D664" s="50" t="s">
        <v>38</v>
      </c>
      <c r="E664" s="136" t="s">
        <v>39</v>
      </c>
      <c r="F664" s="134" t="s">
        <v>893</v>
      </c>
      <c r="G664" s="134" t="s">
        <v>978</v>
      </c>
      <c r="H664" s="51">
        <v>26.42</v>
      </c>
      <c r="I664" s="51">
        <v>26.42</v>
      </c>
      <c r="J664" s="52">
        <v>0</v>
      </c>
      <c r="K664" s="52">
        <v>2454</v>
      </c>
      <c r="L664" s="52">
        <v>23565</v>
      </c>
      <c r="M664" s="52">
        <v>4132.999999999999</v>
      </c>
      <c r="N664" s="29">
        <f t="shared" si="23"/>
        <v>30152</v>
      </c>
      <c r="O664" s="15">
        <f t="shared" si="24"/>
        <v>0</v>
      </c>
      <c r="P664" s="15">
        <f t="shared" si="24"/>
        <v>8.138763597771293</v>
      </c>
      <c r="Q664" s="15">
        <f t="shared" si="24"/>
        <v>78.15401963385513</v>
      </c>
      <c r="R664" s="15">
        <f t="shared" si="24"/>
        <v>13.70721676837357</v>
      </c>
      <c r="S664" s="29">
        <v>844.8076040423649</v>
      </c>
    </row>
    <row r="665" spans="1:19" ht="12" customHeight="1">
      <c r="A665" s="134"/>
      <c r="B665" s="135"/>
      <c r="C665" s="11" t="s">
        <v>40</v>
      </c>
      <c r="D665" s="50" t="s">
        <v>41</v>
      </c>
      <c r="E665" s="137"/>
      <c r="F665" s="134"/>
      <c r="G665" s="134"/>
      <c r="H665" s="51">
        <v>29.62</v>
      </c>
      <c r="I665" s="51">
        <v>29.62</v>
      </c>
      <c r="J665" s="52">
        <v>0</v>
      </c>
      <c r="K665" s="52">
        <v>2454</v>
      </c>
      <c r="L665" s="52">
        <v>23565</v>
      </c>
      <c r="M665" s="52">
        <v>4132.999999999999</v>
      </c>
      <c r="N665" s="29">
        <f t="shared" si="23"/>
        <v>30152</v>
      </c>
      <c r="O665" s="15">
        <f t="shared" si="24"/>
        <v>0</v>
      </c>
      <c r="P665" s="15">
        <f t="shared" si="24"/>
        <v>8.138763597771293</v>
      </c>
      <c r="Q665" s="15">
        <f t="shared" si="24"/>
        <v>78.15401963385513</v>
      </c>
      <c r="R665" s="15">
        <f t="shared" si="24"/>
        <v>13.70721676837357</v>
      </c>
      <c r="S665" s="29">
        <v>844.8076040423649</v>
      </c>
    </row>
    <row r="666" spans="1:19" ht="12" customHeight="1">
      <c r="A666" s="133" t="s">
        <v>976</v>
      </c>
      <c r="B666" s="135" t="s">
        <v>979</v>
      </c>
      <c r="C666" s="11" t="s">
        <v>37</v>
      </c>
      <c r="D666" s="50" t="s">
        <v>38</v>
      </c>
      <c r="E666" s="136" t="s">
        <v>39</v>
      </c>
      <c r="F666" s="134" t="s">
        <v>893</v>
      </c>
      <c r="G666" s="134" t="s">
        <v>980</v>
      </c>
      <c r="H666" s="51">
        <v>25.24</v>
      </c>
      <c r="I666" s="51">
        <v>29.783199999999997</v>
      </c>
      <c r="J666" s="52">
        <v>0</v>
      </c>
      <c r="K666" s="52">
        <v>0</v>
      </c>
      <c r="L666" s="52">
        <v>8000.000000000001</v>
      </c>
      <c r="M666" s="52">
        <v>5000</v>
      </c>
      <c r="N666" s="29">
        <f t="shared" si="23"/>
        <v>13000</v>
      </c>
      <c r="O666" s="15">
        <f t="shared" si="24"/>
        <v>0</v>
      </c>
      <c r="P666" s="15">
        <f t="shared" si="24"/>
        <v>0</v>
      </c>
      <c r="Q666" s="15">
        <f t="shared" si="24"/>
        <v>61.53846153846154</v>
      </c>
      <c r="R666" s="15">
        <f t="shared" si="24"/>
        <v>38.46153846153847</v>
      </c>
      <c r="S666" s="29">
        <v>1876.17119325</v>
      </c>
    </row>
    <row r="667" spans="1:19" ht="12" customHeight="1">
      <c r="A667" s="134"/>
      <c r="B667" s="135"/>
      <c r="C667" s="11" t="s">
        <v>40</v>
      </c>
      <c r="D667" s="50" t="s">
        <v>41</v>
      </c>
      <c r="E667" s="137"/>
      <c r="F667" s="134"/>
      <c r="G667" s="134"/>
      <c r="H667" s="51">
        <v>25.24</v>
      </c>
      <c r="I667" s="51">
        <v>29.783199999999997</v>
      </c>
      <c r="J667" s="52">
        <v>0</v>
      </c>
      <c r="K667" s="52">
        <v>0</v>
      </c>
      <c r="L667" s="52">
        <v>8000.000000000001</v>
      </c>
      <c r="M667" s="52">
        <v>5000</v>
      </c>
      <c r="N667" s="29">
        <f t="shared" si="23"/>
        <v>13000</v>
      </c>
      <c r="O667" s="15">
        <f t="shared" si="24"/>
        <v>0</v>
      </c>
      <c r="P667" s="15">
        <f t="shared" si="24"/>
        <v>0</v>
      </c>
      <c r="Q667" s="15">
        <f t="shared" si="24"/>
        <v>61.53846153846154</v>
      </c>
      <c r="R667" s="15">
        <f t="shared" si="24"/>
        <v>38.46153846153847</v>
      </c>
      <c r="S667" s="29">
        <v>1876.17119325</v>
      </c>
    </row>
    <row r="668" spans="1:19" s="54" customFormat="1" ht="12" customHeight="1">
      <c r="A668" s="116">
        <v>147</v>
      </c>
      <c r="B668" s="130" t="s">
        <v>496</v>
      </c>
      <c r="C668" s="18" t="s">
        <v>43</v>
      </c>
      <c r="D668" s="48"/>
      <c r="E668" s="131"/>
      <c r="F668" s="56"/>
      <c r="G668" s="56"/>
      <c r="H668" s="49"/>
      <c r="I668" s="49"/>
      <c r="J668" s="24"/>
      <c r="K668" s="24"/>
      <c r="L668" s="24"/>
      <c r="M668" s="24"/>
      <c r="N668" s="24"/>
      <c r="O668" s="30"/>
      <c r="P668" s="30"/>
      <c r="Q668" s="30"/>
      <c r="R668" s="30"/>
      <c r="S668" s="24"/>
    </row>
    <row r="669" spans="1:19" s="54" customFormat="1" ht="12" customHeight="1">
      <c r="A669" s="117"/>
      <c r="B669" s="130"/>
      <c r="C669" s="18" t="s">
        <v>44</v>
      </c>
      <c r="D669" s="48"/>
      <c r="E669" s="132"/>
      <c r="F669" s="56"/>
      <c r="G669" s="56"/>
      <c r="H669" s="49"/>
      <c r="I669" s="49"/>
      <c r="J669" s="24"/>
      <c r="K669" s="24"/>
      <c r="L669" s="24"/>
      <c r="M669" s="24"/>
      <c r="N669" s="24"/>
      <c r="O669" s="30"/>
      <c r="P669" s="30"/>
      <c r="Q669" s="30"/>
      <c r="R669" s="30"/>
      <c r="S669" s="24"/>
    </row>
    <row r="670" spans="1:19" ht="12" customHeight="1">
      <c r="A670" s="133" t="s">
        <v>621</v>
      </c>
      <c r="B670" s="135" t="s">
        <v>963</v>
      </c>
      <c r="C670" s="11" t="s">
        <v>37</v>
      </c>
      <c r="D670" s="50" t="s">
        <v>38</v>
      </c>
      <c r="E670" s="136" t="s">
        <v>39</v>
      </c>
      <c r="F670" s="134" t="s">
        <v>893</v>
      </c>
      <c r="G670" s="134" t="s">
        <v>964</v>
      </c>
      <c r="H670" s="51">
        <v>29.41</v>
      </c>
      <c r="I670" s="51">
        <v>29.41</v>
      </c>
      <c r="J670" s="52">
        <v>0</v>
      </c>
      <c r="K670" s="52">
        <v>14317.999999999998</v>
      </c>
      <c r="L670" s="52">
        <v>128175.99999999999</v>
      </c>
      <c r="M670" s="52">
        <v>11773.999999999998</v>
      </c>
      <c r="N670" s="29">
        <f t="shared" si="23"/>
        <v>154267.99999999997</v>
      </c>
      <c r="O670" s="15">
        <f t="shared" si="24"/>
        <v>0</v>
      </c>
      <c r="P670" s="15">
        <f t="shared" si="24"/>
        <v>9.281250810278218</v>
      </c>
      <c r="Q670" s="15">
        <f t="shared" si="24"/>
        <v>83.08657660694377</v>
      </c>
      <c r="R670" s="15">
        <f t="shared" si="24"/>
        <v>7.632172582778023</v>
      </c>
      <c r="S670" s="29">
        <v>4536.334463671962</v>
      </c>
    </row>
    <row r="671" spans="1:19" ht="12" customHeight="1">
      <c r="A671" s="134"/>
      <c r="B671" s="135"/>
      <c r="C671" s="11" t="s">
        <v>40</v>
      </c>
      <c r="D671" s="50" t="s">
        <v>41</v>
      </c>
      <c r="E671" s="137"/>
      <c r="F671" s="134"/>
      <c r="G671" s="134"/>
      <c r="H671" s="51">
        <v>29.41</v>
      </c>
      <c r="I671" s="51">
        <v>29.41</v>
      </c>
      <c r="J671" s="52">
        <v>0</v>
      </c>
      <c r="K671" s="52">
        <v>14317.999999999998</v>
      </c>
      <c r="L671" s="52">
        <v>128175.99999999999</v>
      </c>
      <c r="M671" s="52">
        <v>11773.999999999998</v>
      </c>
      <c r="N671" s="29">
        <f t="shared" si="23"/>
        <v>154267.99999999997</v>
      </c>
      <c r="O671" s="15">
        <f t="shared" si="24"/>
        <v>0</v>
      </c>
      <c r="P671" s="15">
        <f t="shared" si="24"/>
        <v>9.281250810278218</v>
      </c>
      <c r="Q671" s="15">
        <f t="shared" si="24"/>
        <v>83.08657660694377</v>
      </c>
      <c r="R671" s="15">
        <f t="shared" si="24"/>
        <v>7.632172582778023</v>
      </c>
      <c r="S671" s="29">
        <v>4536.334463671962</v>
      </c>
    </row>
    <row r="672" spans="1:19" s="54" customFormat="1" ht="12" customHeight="1">
      <c r="A672" s="116">
        <v>148</v>
      </c>
      <c r="B672" s="130" t="s">
        <v>502</v>
      </c>
      <c r="C672" s="18" t="s">
        <v>43</v>
      </c>
      <c r="D672" s="48"/>
      <c r="E672" s="131"/>
      <c r="F672" s="56"/>
      <c r="G672" s="56"/>
      <c r="H672" s="49"/>
      <c r="I672" s="49"/>
      <c r="J672" s="24"/>
      <c r="K672" s="24"/>
      <c r="L672" s="24"/>
      <c r="M672" s="24"/>
      <c r="N672" s="24"/>
      <c r="O672" s="30"/>
      <c r="P672" s="30"/>
      <c r="Q672" s="30"/>
      <c r="R672" s="30"/>
      <c r="S672" s="24"/>
    </row>
    <row r="673" spans="1:19" s="54" customFormat="1" ht="12" customHeight="1">
      <c r="A673" s="117"/>
      <c r="B673" s="130"/>
      <c r="C673" s="18" t="s">
        <v>44</v>
      </c>
      <c r="D673" s="48"/>
      <c r="E673" s="132"/>
      <c r="F673" s="56"/>
      <c r="G673" s="56"/>
      <c r="H673" s="49"/>
      <c r="I673" s="49"/>
      <c r="J673" s="24"/>
      <c r="K673" s="24"/>
      <c r="L673" s="24"/>
      <c r="M673" s="24"/>
      <c r="N673" s="24"/>
      <c r="O673" s="30"/>
      <c r="P673" s="30"/>
      <c r="Q673" s="30"/>
      <c r="R673" s="30"/>
      <c r="S673" s="24"/>
    </row>
    <row r="674" spans="1:19" ht="12" customHeight="1">
      <c r="A674" s="133" t="s">
        <v>624</v>
      </c>
      <c r="B674" s="135" t="s">
        <v>981</v>
      </c>
      <c r="C674" s="11" t="s">
        <v>37</v>
      </c>
      <c r="D674" s="50" t="s">
        <v>38</v>
      </c>
      <c r="E674" s="136" t="s">
        <v>39</v>
      </c>
      <c r="F674" s="134" t="s">
        <v>505</v>
      </c>
      <c r="G674" s="134" t="s">
        <v>982</v>
      </c>
      <c r="H674" s="51">
        <v>45.14</v>
      </c>
      <c r="I674" s="51">
        <v>45.14</v>
      </c>
      <c r="J674" s="52">
        <v>0</v>
      </c>
      <c r="K674" s="52">
        <v>1340</v>
      </c>
      <c r="L674" s="52">
        <v>864</v>
      </c>
      <c r="M674" s="52">
        <v>456</v>
      </c>
      <c r="N674" s="29">
        <f aca="true" t="shared" si="25" ref="N674:N727">SUM(J674:M674)</f>
        <v>2660</v>
      </c>
      <c r="O674" s="15">
        <f t="shared" si="24"/>
        <v>0</v>
      </c>
      <c r="P674" s="15">
        <f t="shared" si="24"/>
        <v>50.37593984962406</v>
      </c>
      <c r="Q674" s="15">
        <f t="shared" si="24"/>
        <v>32.4812030075188</v>
      </c>
      <c r="R674" s="15">
        <f t="shared" si="24"/>
        <v>17.142857142857142</v>
      </c>
      <c r="S674" s="29">
        <v>121.29882401353383</v>
      </c>
    </row>
    <row r="675" spans="1:19" ht="12" customHeight="1">
      <c r="A675" s="134"/>
      <c r="B675" s="135"/>
      <c r="C675" s="11" t="s">
        <v>40</v>
      </c>
      <c r="D675" s="50" t="s">
        <v>41</v>
      </c>
      <c r="E675" s="137"/>
      <c r="F675" s="134"/>
      <c r="G675" s="134"/>
      <c r="H675" s="51">
        <v>45.14</v>
      </c>
      <c r="I675" s="51">
        <v>45.14</v>
      </c>
      <c r="J675" s="52">
        <v>0</v>
      </c>
      <c r="K675" s="52">
        <v>1340</v>
      </c>
      <c r="L675" s="52">
        <v>864</v>
      </c>
      <c r="M675" s="52">
        <v>456</v>
      </c>
      <c r="N675" s="29">
        <f t="shared" si="25"/>
        <v>2660</v>
      </c>
      <c r="O675" s="15">
        <f t="shared" si="24"/>
        <v>0</v>
      </c>
      <c r="P675" s="15">
        <f t="shared" si="24"/>
        <v>50.37593984962406</v>
      </c>
      <c r="Q675" s="15">
        <f t="shared" si="24"/>
        <v>32.4812030075188</v>
      </c>
      <c r="R675" s="15">
        <f t="shared" si="24"/>
        <v>17.142857142857142</v>
      </c>
      <c r="S675" s="29">
        <v>121.29882401353383</v>
      </c>
    </row>
    <row r="676" spans="1:19" s="54" customFormat="1" ht="12" customHeight="1">
      <c r="A676" s="116">
        <v>149</v>
      </c>
      <c r="B676" s="130" t="s">
        <v>1115</v>
      </c>
      <c r="C676" s="18" t="s">
        <v>43</v>
      </c>
      <c r="D676" s="48"/>
      <c r="E676" s="131"/>
      <c r="F676" s="56"/>
      <c r="G676" s="56"/>
      <c r="H676" s="49"/>
      <c r="I676" s="49"/>
      <c r="J676" s="24"/>
      <c r="K676" s="24"/>
      <c r="L676" s="24"/>
      <c r="M676" s="24"/>
      <c r="N676" s="24"/>
      <c r="O676" s="30"/>
      <c r="P676" s="30"/>
      <c r="Q676" s="30"/>
      <c r="R676" s="30"/>
      <c r="S676" s="24"/>
    </row>
    <row r="677" spans="1:19" s="54" customFormat="1" ht="12" customHeight="1">
      <c r="A677" s="117"/>
      <c r="B677" s="130"/>
      <c r="C677" s="18" t="s">
        <v>44</v>
      </c>
      <c r="D677" s="48"/>
      <c r="E677" s="132"/>
      <c r="F677" s="56"/>
      <c r="G677" s="56"/>
      <c r="H677" s="49"/>
      <c r="I677" s="49"/>
      <c r="J677" s="24"/>
      <c r="K677" s="24"/>
      <c r="L677" s="24"/>
      <c r="M677" s="24"/>
      <c r="N677" s="24"/>
      <c r="O677" s="30"/>
      <c r="P677" s="30"/>
      <c r="Q677" s="30"/>
      <c r="R677" s="30"/>
      <c r="S677" s="24"/>
    </row>
    <row r="678" spans="1:19" ht="12" customHeight="1">
      <c r="A678" s="133" t="s">
        <v>627</v>
      </c>
      <c r="B678" s="135" t="s">
        <v>981</v>
      </c>
      <c r="C678" s="11" t="s">
        <v>37</v>
      </c>
      <c r="D678" s="50" t="s">
        <v>38</v>
      </c>
      <c r="E678" s="136" t="s">
        <v>39</v>
      </c>
      <c r="F678" s="134" t="s">
        <v>505</v>
      </c>
      <c r="G678" s="134" t="s">
        <v>982</v>
      </c>
      <c r="H678" s="51">
        <v>45.14</v>
      </c>
      <c r="I678" s="51">
        <v>45.14</v>
      </c>
      <c r="J678" s="52">
        <v>0</v>
      </c>
      <c r="K678" s="52">
        <v>486</v>
      </c>
      <c r="L678" s="52">
        <v>5232</v>
      </c>
      <c r="M678" s="52">
        <v>613.996</v>
      </c>
      <c r="N678" s="29">
        <f t="shared" si="25"/>
        <v>6331.996</v>
      </c>
      <c r="O678" s="15">
        <f aca="true" t="shared" si="26" ref="O678:R739">J678/$N678*100</f>
        <v>0</v>
      </c>
      <c r="P678" s="15">
        <f t="shared" si="26"/>
        <v>7.675304911752945</v>
      </c>
      <c r="Q678" s="15">
        <f t="shared" si="26"/>
        <v>82.62797386479713</v>
      </c>
      <c r="R678" s="15">
        <f t="shared" si="26"/>
        <v>9.69672122344992</v>
      </c>
      <c r="S678" s="29">
        <v>467.52571370246545</v>
      </c>
    </row>
    <row r="679" spans="1:19" ht="12" customHeight="1">
      <c r="A679" s="134"/>
      <c r="B679" s="135"/>
      <c r="C679" s="11" t="s">
        <v>40</v>
      </c>
      <c r="D679" s="50" t="s">
        <v>41</v>
      </c>
      <c r="E679" s="137"/>
      <c r="F679" s="134"/>
      <c r="G679" s="134"/>
      <c r="H679" s="51">
        <v>45.14</v>
      </c>
      <c r="I679" s="51">
        <v>45.14</v>
      </c>
      <c r="J679" s="52">
        <v>0</v>
      </c>
      <c r="K679" s="52">
        <v>486</v>
      </c>
      <c r="L679" s="52">
        <v>5232</v>
      </c>
      <c r="M679" s="52">
        <v>613.996</v>
      </c>
      <c r="N679" s="29">
        <f t="shared" si="25"/>
        <v>6331.996</v>
      </c>
      <c r="O679" s="15">
        <f t="shared" si="26"/>
        <v>0</v>
      </c>
      <c r="P679" s="15">
        <f t="shared" si="26"/>
        <v>7.675304911752945</v>
      </c>
      <c r="Q679" s="15">
        <f t="shared" si="26"/>
        <v>82.62797386479713</v>
      </c>
      <c r="R679" s="15">
        <f t="shared" si="26"/>
        <v>9.69672122344992</v>
      </c>
      <c r="S679" s="29">
        <v>467.52571370246545</v>
      </c>
    </row>
    <row r="680" spans="1:19" s="54" customFormat="1" ht="12" customHeight="1">
      <c r="A680" s="116">
        <v>150</v>
      </c>
      <c r="B680" s="130" t="s">
        <v>507</v>
      </c>
      <c r="C680" s="18" t="s">
        <v>43</v>
      </c>
      <c r="D680" s="48"/>
      <c r="E680" s="131"/>
      <c r="F680" s="56"/>
      <c r="G680" s="56"/>
      <c r="H680" s="49"/>
      <c r="I680" s="49"/>
      <c r="J680" s="24"/>
      <c r="K680" s="24"/>
      <c r="L680" s="24"/>
      <c r="M680" s="24"/>
      <c r="N680" s="24"/>
      <c r="O680" s="30"/>
      <c r="P680" s="30"/>
      <c r="Q680" s="30"/>
      <c r="R680" s="30"/>
      <c r="S680" s="24"/>
    </row>
    <row r="681" spans="1:19" s="54" customFormat="1" ht="12" customHeight="1">
      <c r="A681" s="117"/>
      <c r="B681" s="130"/>
      <c r="C681" s="18" t="s">
        <v>44</v>
      </c>
      <c r="D681" s="48"/>
      <c r="E681" s="132"/>
      <c r="F681" s="56"/>
      <c r="G681" s="56"/>
      <c r="H681" s="49"/>
      <c r="I681" s="49"/>
      <c r="J681" s="24"/>
      <c r="K681" s="24"/>
      <c r="L681" s="24"/>
      <c r="M681" s="24"/>
      <c r="N681" s="24"/>
      <c r="O681" s="30"/>
      <c r="P681" s="30"/>
      <c r="Q681" s="30"/>
      <c r="R681" s="30"/>
      <c r="S681" s="24"/>
    </row>
    <row r="682" spans="1:19" ht="12" customHeight="1">
      <c r="A682" s="133" t="s">
        <v>631</v>
      </c>
      <c r="B682" s="135" t="s">
        <v>981</v>
      </c>
      <c r="C682" s="11" t="s">
        <v>37</v>
      </c>
      <c r="D682" s="50" t="s">
        <v>38</v>
      </c>
      <c r="E682" s="136" t="s">
        <v>39</v>
      </c>
      <c r="F682" s="134" t="s">
        <v>505</v>
      </c>
      <c r="G682" s="134" t="s">
        <v>982</v>
      </c>
      <c r="H682" s="51">
        <v>45.14</v>
      </c>
      <c r="I682" s="51">
        <v>45.14</v>
      </c>
      <c r="J682" s="52">
        <v>0</v>
      </c>
      <c r="K682" s="52">
        <v>264</v>
      </c>
      <c r="L682" s="52">
        <v>5436</v>
      </c>
      <c r="M682" s="52">
        <v>429</v>
      </c>
      <c r="N682" s="29">
        <f t="shared" si="25"/>
        <v>6129</v>
      </c>
      <c r="O682" s="15">
        <f t="shared" si="26"/>
        <v>0</v>
      </c>
      <c r="P682" s="15">
        <f t="shared" si="26"/>
        <v>4.30739109153206</v>
      </c>
      <c r="Q682" s="15">
        <f t="shared" si="26"/>
        <v>88.69309838472834</v>
      </c>
      <c r="R682" s="15">
        <f t="shared" si="26"/>
        <v>6.999510523739598</v>
      </c>
      <c r="S682" s="29">
        <v>374.877498</v>
      </c>
    </row>
    <row r="683" spans="1:19" ht="12" customHeight="1">
      <c r="A683" s="134"/>
      <c r="B683" s="135"/>
      <c r="C683" s="11" t="s">
        <v>40</v>
      </c>
      <c r="D683" s="50" t="s">
        <v>41</v>
      </c>
      <c r="E683" s="137"/>
      <c r="F683" s="134"/>
      <c r="G683" s="134"/>
      <c r="H683" s="51">
        <v>45.14</v>
      </c>
      <c r="I683" s="51">
        <v>45.14</v>
      </c>
      <c r="J683" s="52">
        <v>0</v>
      </c>
      <c r="K683" s="52">
        <v>264</v>
      </c>
      <c r="L683" s="52">
        <v>5436</v>
      </c>
      <c r="M683" s="52">
        <v>429</v>
      </c>
      <c r="N683" s="29">
        <f t="shared" si="25"/>
        <v>6129</v>
      </c>
      <c r="O683" s="15">
        <f t="shared" si="26"/>
        <v>0</v>
      </c>
      <c r="P683" s="15">
        <f t="shared" si="26"/>
        <v>4.30739109153206</v>
      </c>
      <c r="Q683" s="15">
        <f t="shared" si="26"/>
        <v>88.69309838472834</v>
      </c>
      <c r="R683" s="15">
        <f t="shared" si="26"/>
        <v>6.999510523739598</v>
      </c>
      <c r="S683" s="29">
        <v>374.877498</v>
      </c>
    </row>
    <row r="684" spans="1:19" s="54" customFormat="1" ht="12" customHeight="1">
      <c r="A684" s="116">
        <v>151</v>
      </c>
      <c r="B684" s="130" t="s">
        <v>509</v>
      </c>
      <c r="C684" s="18" t="s">
        <v>43</v>
      </c>
      <c r="D684" s="48"/>
      <c r="E684" s="131"/>
      <c r="F684" s="56"/>
      <c r="G684" s="56"/>
      <c r="H684" s="49"/>
      <c r="I684" s="49"/>
      <c r="J684" s="24"/>
      <c r="K684" s="24"/>
      <c r="L684" s="24"/>
      <c r="M684" s="24"/>
      <c r="N684" s="24"/>
      <c r="O684" s="30"/>
      <c r="P684" s="30"/>
      <c r="Q684" s="30"/>
      <c r="R684" s="30"/>
      <c r="S684" s="24"/>
    </row>
    <row r="685" spans="1:19" s="54" customFormat="1" ht="12" customHeight="1">
      <c r="A685" s="117"/>
      <c r="B685" s="130"/>
      <c r="C685" s="18" t="s">
        <v>44</v>
      </c>
      <c r="D685" s="48"/>
      <c r="E685" s="132"/>
      <c r="F685" s="56"/>
      <c r="G685" s="56"/>
      <c r="H685" s="49"/>
      <c r="I685" s="49"/>
      <c r="J685" s="24"/>
      <c r="K685" s="24"/>
      <c r="L685" s="24"/>
      <c r="M685" s="24"/>
      <c r="N685" s="24"/>
      <c r="O685" s="30"/>
      <c r="P685" s="30"/>
      <c r="Q685" s="30"/>
      <c r="R685" s="30"/>
      <c r="S685" s="24"/>
    </row>
    <row r="686" spans="1:19" ht="12" customHeight="1">
      <c r="A686" s="133" t="s">
        <v>638</v>
      </c>
      <c r="B686" s="135" t="s">
        <v>981</v>
      </c>
      <c r="C686" s="11" t="s">
        <v>37</v>
      </c>
      <c r="D686" s="50" t="s">
        <v>38</v>
      </c>
      <c r="E686" s="136" t="s">
        <v>39</v>
      </c>
      <c r="F686" s="134" t="s">
        <v>505</v>
      </c>
      <c r="G686" s="134" t="s">
        <v>982</v>
      </c>
      <c r="H686" s="51">
        <v>45.14</v>
      </c>
      <c r="I686" s="51">
        <v>45.14</v>
      </c>
      <c r="J686" s="52">
        <v>0</v>
      </c>
      <c r="K686" s="52">
        <v>813.9959999999998</v>
      </c>
      <c r="L686" s="52">
        <v>4786.996000000001</v>
      </c>
      <c r="M686" s="52">
        <v>182.003</v>
      </c>
      <c r="N686" s="29">
        <f t="shared" si="25"/>
        <v>5782.995000000001</v>
      </c>
      <c r="O686" s="15">
        <f t="shared" si="26"/>
        <v>0</v>
      </c>
      <c r="P686" s="15">
        <f t="shared" si="26"/>
        <v>14.0756822373182</v>
      </c>
      <c r="Q686" s="15">
        <f t="shared" si="26"/>
        <v>82.77710770975939</v>
      </c>
      <c r="R686" s="15">
        <f t="shared" si="26"/>
        <v>3.1472100529224036</v>
      </c>
      <c r="S686" s="29">
        <v>516.4910488860564</v>
      </c>
    </row>
    <row r="687" spans="1:19" ht="12" customHeight="1">
      <c r="A687" s="134"/>
      <c r="B687" s="135"/>
      <c r="C687" s="11" t="s">
        <v>40</v>
      </c>
      <c r="D687" s="50" t="s">
        <v>41</v>
      </c>
      <c r="E687" s="137"/>
      <c r="F687" s="134"/>
      <c r="G687" s="134"/>
      <c r="H687" s="51">
        <v>45.14</v>
      </c>
      <c r="I687" s="51">
        <v>45.14</v>
      </c>
      <c r="J687" s="52">
        <v>0</v>
      </c>
      <c r="K687" s="52">
        <v>813.9959999999998</v>
      </c>
      <c r="L687" s="52">
        <v>4786.996000000001</v>
      </c>
      <c r="M687" s="52">
        <v>182.003</v>
      </c>
      <c r="N687" s="29">
        <f t="shared" si="25"/>
        <v>5782.995000000001</v>
      </c>
      <c r="O687" s="15">
        <f t="shared" si="26"/>
        <v>0</v>
      </c>
      <c r="P687" s="15">
        <f t="shared" si="26"/>
        <v>14.0756822373182</v>
      </c>
      <c r="Q687" s="15">
        <f t="shared" si="26"/>
        <v>82.77710770975939</v>
      </c>
      <c r="R687" s="15">
        <f t="shared" si="26"/>
        <v>3.1472100529224036</v>
      </c>
      <c r="S687" s="29">
        <v>516.4910488860564</v>
      </c>
    </row>
    <row r="688" spans="1:19" s="54" customFormat="1" ht="12" customHeight="1">
      <c r="A688" s="116">
        <v>152</v>
      </c>
      <c r="B688" s="130" t="s">
        <v>511</v>
      </c>
      <c r="C688" s="18" t="s">
        <v>43</v>
      </c>
      <c r="D688" s="48"/>
      <c r="E688" s="131"/>
      <c r="F688" s="56"/>
      <c r="G688" s="56"/>
      <c r="H688" s="49"/>
      <c r="I688" s="49"/>
      <c r="J688" s="24"/>
      <c r="K688" s="24"/>
      <c r="L688" s="24"/>
      <c r="M688" s="24"/>
      <c r="N688" s="24"/>
      <c r="O688" s="30"/>
      <c r="P688" s="30"/>
      <c r="Q688" s="30"/>
      <c r="R688" s="30"/>
      <c r="S688" s="24"/>
    </row>
    <row r="689" spans="1:19" s="54" customFormat="1" ht="12" customHeight="1">
      <c r="A689" s="117"/>
      <c r="B689" s="130"/>
      <c r="C689" s="18" t="s">
        <v>44</v>
      </c>
      <c r="D689" s="48"/>
      <c r="E689" s="132"/>
      <c r="F689" s="56"/>
      <c r="G689" s="56"/>
      <c r="H689" s="49"/>
      <c r="I689" s="49"/>
      <c r="J689" s="24"/>
      <c r="K689" s="24"/>
      <c r="L689" s="24"/>
      <c r="M689" s="24"/>
      <c r="N689" s="24"/>
      <c r="O689" s="30"/>
      <c r="P689" s="30"/>
      <c r="Q689" s="30"/>
      <c r="R689" s="30"/>
      <c r="S689" s="24"/>
    </row>
    <row r="690" spans="1:19" ht="12" customHeight="1">
      <c r="A690" s="133" t="s">
        <v>640</v>
      </c>
      <c r="B690" s="135" t="s">
        <v>981</v>
      </c>
      <c r="C690" s="11" t="s">
        <v>37</v>
      </c>
      <c r="D690" s="50" t="s">
        <v>38</v>
      </c>
      <c r="E690" s="136" t="s">
        <v>39</v>
      </c>
      <c r="F690" s="134" t="s">
        <v>505</v>
      </c>
      <c r="G690" s="134" t="s">
        <v>982</v>
      </c>
      <c r="H690" s="51">
        <v>45.14</v>
      </c>
      <c r="I690" s="51">
        <v>45.14</v>
      </c>
      <c r="J690" s="52">
        <v>0</v>
      </c>
      <c r="K690" s="52">
        <v>15291.996000000005</v>
      </c>
      <c r="L690" s="52">
        <v>81809.00299999998</v>
      </c>
      <c r="M690" s="52">
        <v>11464.000000000002</v>
      </c>
      <c r="N690" s="29">
        <f t="shared" si="25"/>
        <v>108564.99899999998</v>
      </c>
      <c r="O690" s="15">
        <f t="shared" si="26"/>
        <v>0</v>
      </c>
      <c r="P690" s="15">
        <f t="shared" si="26"/>
        <v>14.085567301483609</v>
      </c>
      <c r="Q690" s="15">
        <f t="shared" si="26"/>
        <v>75.35485999497867</v>
      </c>
      <c r="R690" s="15">
        <f t="shared" si="26"/>
        <v>10.559572703537725</v>
      </c>
      <c r="S690" s="29">
        <v>4444.920846828191</v>
      </c>
    </row>
    <row r="691" spans="1:19" ht="12" customHeight="1">
      <c r="A691" s="134"/>
      <c r="B691" s="135"/>
      <c r="C691" s="11" t="s">
        <v>40</v>
      </c>
      <c r="D691" s="50" t="s">
        <v>41</v>
      </c>
      <c r="E691" s="137"/>
      <c r="F691" s="134"/>
      <c r="G691" s="134"/>
      <c r="H691" s="51">
        <v>45.14</v>
      </c>
      <c r="I691" s="51">
        <v>45.14</v>
      </c>
      <c r="J691" s="52">
        <v>0</v>
      </c>
      <c r="K691" s="52">
        <v>15291.996000000005</v>
      </c>
      <c r="L691" s="52">
        <v>81809.00299999998</v>
      </c>
      <c r="M691" s="52">
        <v>11464.000000000002</v>
      </c>
      <c r="N691" s="29">
        <f t="shared" si="25"/>
        <v>108564.99899999998</v>
      </c>
      <c r="O691" s="15">
        <f t="shared" si="26"/>
        <v>0</v>
      </c>
      <c r="P691" s="15">
        <f t="shared" si="26"/>
        <v>14.085567301483609</v>
      </c>
      <c r="Q691" s="15">
        <f t="shared" si="26"/>
        <v>75.35485999497867</v>
      </c>
      <c r="R691" s="15">
        <f t="shared" si="26"/>
        <v>10.559572703537725</v>
      </c>
      <c r="S691" s="29">
        <v>4444.920846828191</v>
      </c>
    </row>
    <row r="692" spans="1:19" s="54" customFormat="1" ht="12" customHeight="1">
      <c r="A692" s="116">
        <v>153</v>
      </c>
      <c r="B692" s="130" t="s">
        <v>515</v>
      </c>
      <c r="C692" s="18" t="s">
        <v>43</v>
      </c>
      <c r="D692" s="48"/>
      <c r="E692" s="131"/>
      <c r="F692" s="56"/>
      <c r="G692" s="56"/>
      <c r="H692" s="49"/>
      <c r="I692" s="49"/>
      <c r="J692" s="24"/>
      <c r="K692" s="24"/>
      <c r="L692" s="24"/>
      <c r="M692" s="24"/>
      <c r="N692" s="24"/>
      <c r="O692" s="30"/>
      <c r="P692" s="30"/>
      <c r="Q692" s="30"/>
      <c r="R692" s="30"/>
      <c r="S692" s="24"/>
    </row>
    <row r="693" spans="1:19" s="54" customFormat="1" ht="12" customHeight="1">
      <c r="A693" s="117"/>
      <c r="B693" s="130"/>
      <c r="C693" s="18" t="s">
        <v>44</v>
      </c>
      <c r="D693" s="48"/>
      <c r="E693" s="132"/>
      <c r="F693" s="56"/>
      <c r="G693" s="56"/>
      <c r="H693" s="49"/>
      <c r="I693" s="49"/>
      <c r="J693" s="24"/>
      <c r="K693" s="24"/>
      <c r="L693" s="24"/>
      <c r="M693" s="24"/>
      <c r="N693" s="24"/>
      <c r="O693" s="30"/>
      <c r="P693" s="30"/>
      <c r="Q693" s="30"/>
      <c r="R693" s="30"/>
      <c r="S693" s="24"/>
    </row>
    <row r="694" spans="1:19" ht="12" customHeight="1">
      <c r="A694" s="133" t="s">
        <v>643</v>
      </c>
      <c r="B694" s="135" t="s">
        <v>517</v>
      </c>
      <c r="C694" s="11" t="s">
        <v>37</v>
      </c>
      <c r="D694" s="50" t="s">
        <v>38</v>
      </c>
      <c r="E694" s="136" t="s">
        <v>39</v>
      </c>
      <c r="F694" s="138">
        <v>41954</v>
      </c>
      <c r="G694" s="134" t="s">
        <v>983</v>
      </c>
      <c r="H694" s="51">
        <v>14</v>
      </c>
      <c r="I694" s="51">
        <v>16.52</v>
      </c>
      <c r="J694" s="52">
        <v>0</v>
      </c>
      <c r="K694" s="52">
        <v>98280.999</v>
      </c>
      <c r="L694" s="52">
        <v>266632.00000000006</v>
      </c>
      <c r="M694" s="52">
        <v>59289.99599999999</v>
      </c>
      <c r="N694" s="29">
        <f t="shared" si="25"/>
        <v>424202.99500000005</v>
      </c>
      <c r="O694" s="15">
        <f t="shared" si="26"/>
        <v>0</v>
      </c>
      <c r="P694" s="15">
        <f t="shared" si="26"/>
        <v>23.168388756896917</v>
      </c>
      <c r="Q694" s="15">
        <f t="shared" si="26"/>
        <v>62.854813177356284</v>
      </c>
      <c r="R694" s="15">
        <f t="shared" si="26"/>
        <v>13.976798065746799</v>
      </c>
      <c r="S694" s="29">
        <v>7702.6796121605485</v>
      </c>
    </row>
    <row r="695" spans="1:19" ht="12" customHeight="1">
      <c r="A695" s="134"/>
      <c r="B695" s="135"/>
      <c r="C695" s="11" t="s">
        <v>40</v>
      </c>
      <c r="D695" s="50" t="s">
        <v>41</v>
      </c>
      <c r="E695" s="137"/>
      <c r="F695" s="134"/>
      <c r="G695" s="134"/>
      <c r="H695" s="51">
        <v>15</v>
      </c>
      <c r="I695" s="51">
        <v>17.7</v>
      </c>
      <c r="J695" s="52">
        <v>0</v>
      </c>
      <c r="K695" s="52">
        <v>98280.999</v>
      </c>
      <c r="L695" s="52">
        <v>266632.00000000006</v>
      </c>
      <c r="M695" s="52">
        <v>59289.99599999999</v>
      </c>
      <c r="N695" s="29">
        <f t="shared" si="25"/>
        <v>424202.99500000005</v>
      </c>
      <c r="O695" s="15">
        <f t="shared" si="26"/>
        <v>0</v>
      </c>
      <c r="P695" s="15">
        <f t="shared" si="26"/>
        <v>23.168388756896917</v>
      </c>
      <c r="Q695" s="15">
        <f t="shared" si="26"/>
        <v>62.854813177356284</v>
      </c>
      <c r="R695" s="15">
        <f t="shared" si="26"/>
        <v>13.976798065746799</v>
      </c>
      <c r="S695" s="29">
        <v>7702.6796121605485</v>
      </c>
    </row>
    <row r="696" spans="1:19" s="54" customFormat="1" ht="12" customHeight="1">
      <c r="A696" s="116">
        <v>154</v>
      </c>
      <c r="B696" s="130" t="s">
        <v>524</v>
      </c>
      <c r="C696" s="18" t="s">
        <v>43</v>
      </c>
      <c r="D696" s="48"/>
      <c r="E696" s="131"/>
      <c r="F696" s="56"/>
      <c r="G696" s="56"/>
      <c r="H696" s="49"/>
      <c r="I696" s="49"/>
      <c r="J696" s="24"/>
      <c r="K696" s="24"/>
      <c r="L696" s="24"/>
      <c r="M696" s="24"/>
      <c r="N696" s="24"/>
      <c r="O696" s="30"/>
      <c r="P696" s="30"/>
      <c r="Q696" s="30"/>
      <c r="R696" s="30"/>
      <c r="S696" s="24"/>
    </row>
    <row r="697" spans="1:19" s="54" customFormat="1" ht="12" customHeight="1">
      <c r="A697" s="117"/>
      <c r="B697" s="130"/>
      <c r="C697" s="18" t="s">
        <v>44</v>
      </c>
      <c r="D697" s="48"/>
      <c r="E697" s="132"/>
      <c r="F697" s="56"/>
      <c r="G697" s="56"/>
      <c r="H697" s="49"/>
      <c r="I697" s="49"/>
      <c r="J697" s="24"/>
      <c r="K697" s="24"/>
      <c r="L697" s="24"/>
      <c r="M697" s="24"/>
      <c r="N697" s="24"/>
      <c r="O697" s="30"/>
      <c r="P697" s="30"/>
      <c r="Q697" s="30"/>
      <c r="R697" s="30"/>
      <c r="S697" s="24"/>
    </row>
    <row r="698" spans="1:19" ht="12" customHeight="1">
      <c r="A698" s="133" t="s">
        <v>646</v>
      </c>
      <c r="B698" s="135" t="s">
        <v>526</v>
      </c>
      <c r="C698" s="11" t="s">
        <v>37</v>
      </c>
      <c r="D698" s="50" t="s">
        <v>38</v>
      </c>
      <c r="E698" s="136" t="s">
        <v>39</v>
      </c>
      <c r="F698" s="138">
        <v>41954</v>
      </c>
      <c r="G698" s="134" t="s">
        <v>984</v>
      </c>
      <c r="H698" s="51">
        <v>32.99</v>
      </c>
      <c r="I698" s="51">
        <v>32.99</v>
      </c>
      <c r="J698" s="52">
        <v>0</v>
      </c>
      <c r="K698" s="52">
        <v>3099.9999999999995</v>
      </c>
      <c r="L698" s="52">
        <v>20169.996</v>
      </c>
      <c r="M698" s="52">
        <v>4206</v>
      </c>
      <c r="N698" s="29">
        <f t="shared" si="25"/>
        <v>27475.996</v>
      </c>
      <c r="O698" s="15">
        <f t="shared" si="26"/>
        <v>0</v>
      </c>
      <c r="P698" s="15">
        <f t="shared" si="26"/>
        <v>11.28257552519661</v>
      </c>
      <c r="Q698" s="15">
        <f t="shared" si="26"/>
        <v>73.40951716545598</v>
      </c>
      <c r="R698" s="15">
        <f t="shared" si="26"/>
        <v>15.307907309347405</v>
      </c>
      <c r="S698" s="29">
        <v>990.2786598083998</v>
      </c>
    </row>
    <row r="699" spans="1:19" ht="12" customHeight="1">
      <c r="A699" s="134"/>
      <c r="B699" s="135"/>
      <c r="C699" s="11" t="s">
        <v>40</v>
      </c>
      <c r="D699" s="50" t="s">
        <v>41</v>
      </c>
      <c r="E699" s="137"/>
      <c r="F699" s="134"/>
      <c r="G699" s="134"/>
      <c r="H699" s="51">
        <v>35.38</v>
      </c>
      <c r="I699" s="51">
        <v>35.38</v>
      </c>
      <c r="J699" s="52">
        <v>0</v>
      </c>
      <c r="K699" s="52">
        <v>3099.9999999999995</v>
      </c>
      <c r="L699" s="52">
        <v>20169.996</v>
      </c>
      <c r="M699" s="52">
        <v>4206</v>
      </c>
      <c r="N699" s="29">
        <f t="shared" si="25"/>
        <v>27475.996</v>
      </c>
      <c r="O699" s="15">
        <f t="shared" si="26"/>
        <v>0</v>
      </c>
      <c r="P699" s="15">
        <f t="shared" si="26"/>
        <v>11.28257552519661</v>
      </c>
      <c r="Q699" s="15">
        <f t="shared" si="26"/>
        <v>73.40951716545598</v>
      </c>
      <c r="R699" s="15">
        <f t="shared" si="26"/>
        <v>15.307907309347405</v>
      </c>
      <c r="S699" s="29">
        <v>990.2786598083998</v>
      </c>
    </row>
    <row r="700" spans="1:19" s="54" customFormat="1" ht="12" customHeight="1">
      <c r="A700" s="116">
        <v>155</v>
      </c>
      <c r="B700" s="130" t="s">
        <v>528</v>
      </c>
      <c r="C700" s="18" t="s">
        <v>43</v>
      </c>
      <c r="D700" s="48"/>
      <c r="E700" s="131"/>
      <c r="F700" s="56"/>
      <c r="G700" s="56"/>
      <c r="H700" s="49"/>
      <c r="I700" s="49"/>
      <c r="J700" s="24"/>
      <c r="K700" s="24"/>
      <c r="L700" s="24"/>
      <c r="M700" s="24"/>
      <c r="N700" s="24"/>
      <c r="O700" s="30"/>
      <c r="P700" s="30"/>
      <c r="Q700" s="30"/>
      <c r="R700" s="30"/>
      <c r="S700" s="24"/>
    </row>
    <row r="701" spans="1:19" s="54" customFormat="1" ht="12" customHeight="1">
      <c r="A701" s="117"/>
      <c r="B701" s="130"/>
      <c r="C701" s="18" t="s">
        <v>44</v>
      </c>
      <c r="D701" s="48"/>
      <c r="E701" s="132"/>
      <c r="F701" s="56"/>
      <c r="G701" s="56"/>
      <c r="H701" s="49"/>
      <c r="I701" s="49"/>
      <c r="J701" s="24"/>
      <c r="K701" s="24"/>
      <c r="L701" s="24"/>
      <c r="M701" s="24"/>
      <c r="N701" s="24"/>
      <c r="O701" s="30"/>
      <c r="P701" s="30"/>
      <c r="Q701" s="30"/>
      <c r="R701" s="30"/>
      <c r="S701" s="24"/>
    </row>
    <row r="702" spans="1:19" ht="12" customHeight="1">
      <c r="A702" s="133" t="s">
        <v>652</v>
      </c>
      <c r="B702" s="135" t="s">
        <v>530</v>
      </c>
      <c r="C702" s="11" t="s">
        <v>37</v>
      </c>
      <c r="D702" s="50" t="s">
        <v>38</v>
      </c>
      <c r="E702" s="136" t="s">
        <v>39</v>
      </c>
      <c r="F702" s="138">
        <v>41954</v>
      </c>
      <c r="G702" s="134" t="s">
        <v>985</v>
      </c>
      <c r="H702" s="51">
        <v>39.81</v>
      </c>
      <c r="I702" s="51">
        <v>39.81</v>
      </c>
      <c r="J702" s="52">
        <v>0</v>
      </c>
      <c r="K702" s="52">
        <v>0</v>
      </c>
      <c r="L702" s="52">
        <v>2113.9959999999996</v>
      </c>
      <c r="M702" s="52">
        <v>1200</v>
      </c>
      <c r="N702" s="29">
        <f t="shared" si="25"/>
        <v>3313.9959999999996</v>
      </c>
      <c r="O702" s="15">
        <f t="shared" si="26"/>
        <v>0</v>
      </c>
      <c r="P702" s="15">
        <f t="shared" si="26"/>
        <v>0</v>
      </c>
      <c r="Q702" s="15">
        <f t="shared" si="26"/>
        <v>63.78993818942449</v>
      </c>
      <c r="R702" s="15">
        <f t="shared" si="26"/>
        <v>36.21006181057552</v>
      </c>
      <c r="S702" s="29">
        <v>162.7915180118605</v>
      </c>
    </row>
    <row r="703" spans="1:19" ht="12" customHeight="1">
      <c r="A703" s="134"/>
      <c r="B703" s="135"/>
      <c r="C703" s="11" t="s">
        <v>40</v>
      </c>
      <c r="D703" s="50" t="s">
        <v>41</v>
      </c>
      <c r="E703" s="137"/>
      <c r="F703" s="134"/>
      <c r="G703" s="134"/>
      <c r="H703" s="51">
        <v>41.28</v>
      </c>
      <c r="I703" s="51">
        <v>41.28</v>
      </c>
      <c r="J703" s="52">
        <v>0</v>
      </c>
      <c r="K703" s="52">
        <v>0</v>
      </c>
      <c r="L703" s="52">
        <v>2113.9959999999996</v>
      </c>
      <c r="M703" s="52">
        <v>1200</v>
      </c>
      <c r="N703" s="29">
        <f t="shared" si="25"/>
        <v>3313.9959999999996</v>
      </c>
      <c r="O703" s="15">
        <f t="shared" si="26"/>
        <v>0</v>
      </c>
      <c r="P703" s="15">
        <f t="shared" si="26"/>
        <v>0</v>
      </c>
      <c r="Q703" s="15">
        <f t="shared" si="26"/>
        <v>63.78993818942449</v>
      </c>
      <c r="R703" s="15">
        <f t="shared" si="26"/>
        <v>36.21006181057552</v>
      </c>
      <c r="S703" s="29">
        <v>162.7915180118605</v>
      </c>
    </row>
    <row r="704" spans="1:19" s="54" customFormat="1" ht="12" customHeight="1">
      <c r="A704" s="116">
        <v>156</v>
      </c>
      <c r="B704" s="130" t="s">
        <v>531</v>
      </c>
      <c r="C704" s="18" t="s">
        <v>43</v>
      </c>
      <c r="D704" s="48"/>
      <c r="E704" s="131"/>
      <c r="F704" s="56"/>
      <c r="G704" s="56"/>
      <c r="H704" s="49"/>
      <c r="I704" s="49"/>
      <c r="J704" s="24"/>
      <c r="K704" s="24"/>
      <c r="L704" s="24"/>
      <c r="M704" s="24"/>
      <c r="N704" s="24"/>
      <c r="O704" s="30"/>
      <c r="P704" s="30"/>
      <c r="Q704" s="30"/>
      <c r="R704" s="30"/>
      <c r="S704" s="24"/>
    </row>
    <row r="705" spans="1:19" s="54" customFormat="1" ht="12" customHeight="1">
      <c r="A705" s="117"/>
      <c r="B705" s="130"/>
      <c r="C705" s="18" t="s">
        <v>44</v>
      </c>
      <c r="D705" s="48"/>
      <c r="E705" s="132"/>
      <c r="F705" s="56"/>
      <c r="G705" s="56"/>
      <c r="H705" s="49"/>
      <c r="I705" s="49"/>
      <c r="J705" s="24"/>
      <c r="K705" s="24"/>
      <c r="L705" s="24"/>
      <c r="M705" s="24"/>
      <c r="N705" s="24"/>
      <c r="O705" s="30"/>
      <c r="P705" s="30"/>
      <c r="Q705" s="30"/>
      <c r="R705" s="30"/>
      <c r="S705" s="24"/>
    </row>
    <row r="706" spans="1:19" ht="12" customHeight="1">
      <c r="A706" s="133" t="s">
        <v>654</v>
      </c>
      <c r="B706" s="135" t="s">
        <v>533</v>
      </c>
      <c r="C706" s="11" t="s">
        <v>37</v>
      </c>
      <c r="D706" s="50" t="s">
        <v>38</v>
      </c>
      <c r="E706" s="136" t="s">
        <v>39</v>
      </c>
      <c r="F706" s="138">
        <v>41954</v>
      </c>
      <c r="G706" s="134" t="s">
        <v>986</v>
      </c>
      <c r="H706" s="51">
        <v>22.05</v>
      </c>
      <c r="I706" s="51">
        <v>22.05</v>
      </c>
      <c r="J706" s="52">
        <v>0</v>
      </c>
      <c r="K706" s="52">
        <v>1200</v>
      </c>
      <c r="L706" s="52">
        <v>14400</v>
      </c>
      <c r="M706" s="52">
        <v>72</v>
      </c>
      <c r="N706" s="29">
        <f t="shared" si="25"/>
        <v>15672</v>
      </c>
      <c r="O706" s="15">
        <f t="shared" si="26"/>
        <v>0</v>
      </c>
      <c r="P706" s="15">
        <f t="shared" si="26"/>
        <v>7.656967840735068</v>
      </c>
      <c r="Q706" s="15">
        <f t="shared" si="26"/>
        <v>91.88361408882083</v>
      </c>
      <c r="R706" s="15">
        <f t="shared" si="26"/>
        <v>0.45941807044410415</v>
      </c>
      <c r="S706" s="29">
        <v>366.5194</v>
      </c>
    </row>
    <row r="707" spans="1:19" ht="12" customHeight="1">
      <c r="A707" s="134"/>
      <c r="B707" s="135"/>
      <c r="C707" s="11" t="s">
        <v>40</v>
      </c>
      <c r="D707" s="50" t="s">
        <v>41</v>
      </c>
      <c r="E707" s="137"/>
      <c r="F707" s="134"/>
      <c r="G707" s="134"/>
      <c r="H707" s="51">
        <v>22.05</v>
      </c>
      <c r="I707" s="51">
        <v>22.05</v>
      </c>
      <c r="J707" s="52">
        <v>0</v>
      </c>
      <c r="K707" s="52">
        <v>1200</v>
      </c>
      <c r="L707" s="52">
        <v>14400</v>
      </c>
      <c r="M707" s="52">
        <v>72</v>
      </c>
      <c r="N707" s="29">
        <f t="shared" si="25"/>
        <v>15672</v>
      </c>
      <c r="O707" s="15">
        <f t="shared" si="26"/>
        <v>0</v>
      </c>
      <c r="P707" s="15">
        <f t="shared" si="26"/>
        <v>7.656967840735068</v>
      </c>
      <c r="Q707" s="15">
        <f t="shared" si="26"/>
        <v>91.88361408882083</v>
      </c>
      <c r="R707" s="15">
        <f t="shared" si="26"/>
        <v>0.45941807044410415</v>
      </c>
      <c r="S707" s="29">
        <v>366.5194</v>
      </c>
    </row>
    <row r="708" spans="1:19" s="54" customFormat="1" ht="12" customHeight="1">
      <c r="A708" s="116">
        <v>157</v>
      </c>
      <c r="B708" s="130" t="s">
        <v>535</v>
      </c>
      <c r="C708" s="18" t="s">
        <v>43</v>
      </c>
      <c r="D708" s="48"/>
      <c r="E708" s="131"/>
      <c r="F708" s="56"/>
      <c r="G708" s="56"/>
      <c r="H708" s="49"/>
      <c r="I708" s="49"/>
      <c r="J708" s="24"/>
      <c r="K708" s="24"/>
      <c r="L708" s="24"/>
      <c r="M708" s="24"/>
      <c r="N708" s="24"/>
      <c r="O708" s="30"/>
      <c r="P708" s="30"/>
      <c r="Q708" s="30"/>
      <c r="R708" s="30"/>
      <c r="S708" s="24"/>
    </row>
    <row r="709" spans="1:19" s="54" customFormat="1" ht="12" customHeight="1">
      <c r="A709" s="117"/>
      <c r="B709" s="130"/>
      <c r="C709" s="18" t="s">
        <v>44</v>
      </c>
      <c r="D709" s="48"/>
      <c r="E709" s="132"/>
      <c r="F709" s="56"/>
      <c r="G709" s="56"/>
      <c r="H709" s="49"/>
      <c r="I709" s="49"/>
      <c r="J709" s="24"/>
      <c r="K709" s="24"/>
      <c r="L709" s="24"/>
      <c r="M709" s="24"/>
      <c r="N709" s="24"/>
      <c r="O709" s="30"/>
      <c r="P709" s="30"/>
      <c r="Q709" s="30"/>
      <c r="R709" s="30"/>
      <c r="S709" s="24"/>
    </row>
    <row r="710" spans="1:19" ht="12" customHeight="1">
      <c r="A710" s="133" t="s">
        <v>658</v>
      </c>
      <c r="B710" s="135" t="s">
        <v>537</v>
      </c>
      <c r="C710" s="11" t="s">
        <v>37</v>
      </c>
      <c r="D710" s="50" t="s">
        <v>38</v>
      </c>
      <c r="E710" s="136" t="s">
        <v>39</v>
      </c>
      <c r="F710" s="134" t="s">
        <v>522</v>
      </c>
      <c r="G710" s="134" t="s">
        <v>987</v>
      </c>
      <c r="H710" s="51">
        <v>25.41</v>
      </c>
      <c r="I710" s="51">
        <v>25.41</v>
      </c>
      <c r="J710" s="52">
        <v>0</v>
      </c>
      <c r="K710" s="52">
        <v>78</v>
      </c>
      <c r="L710" s="52">
        <v>2972</v>
      </c>
      <c r="M710" s="52">
        <v>0</v>
      </c>
      <c r="N710" s="29">
        <f t="shared" si="25"/>
        <v>3050</v>
      </c>
      <c r="O710" s="15">
        <f t="shared" si="26"/>
        <v>0</v>
      </c>
      <c r="P710" s="15">
        <f t="shared" si="26"/>
        <v>2.5573770491803276</v>
      </c>
      <c r="Q710" s="15">
        <f t="shared" si="26"/>
        <v>97.44262295081967</v>
      </c>
      <c r="R710" s="15">
        <f t="shared" si="26"/>
        <v>0</v>
      </c>
      <c r="S710" s="29">
        <v>90.16277321978556</v>
      </c>
    </row>
    <row r="711" spans="1:19" ht="12" customHeight="1">
      <c r="A711" s="134"/>
      <c r="B711" s="135"/>
      <c r="C711" s="11" t="s">
        <v>40</v>
      </c>
      <c r="D711" s="50" t="s">
        <v>41</v>
      </c>
      <c r="E711" s="137"/>
      <c r="F711" s="134"/>
      <c r="G711" s="134"/>
      <c r="H711" s="51">
        <v>26.78</v>
      </c>
      <c r="I711" s="51">
        <v>26.78</v>
      </c>
      <c r="J711" s="52">
        <v>0</v>
      </c>
      <c r="K711" s="52">
        <v>78</v>
      </c>
      <c r="L711" s="52">
        <v>2972</v>
      </c>
      <c r="M711" s="52">
        <v>0</v>
      </c>
      <c r="N711" s="29">
        <f t="shared" si="25"/>
        <v>3050</v>
      </c>
      <c r="O711" s="15">
        <f t="shared" si="26"/>
        <v>0</v>
      </c>
      <c r="P711" s="15">
        <f t="shared" si="26"/>
        <v>2.5573770491803276</v>
      </c>
      <c r="Q711" s="15">
        <f t="shared" si="26"/>
        <v>97.44262295081967</v>
      </c>
      <c r="R711" s="15">
        <f t="shared" si="26"/>
        <v>0</v>
      </c>
      <c r="S711" s="29">
        <v>90.16277321978556</v>
      </c>
    </row>
    <row r="712" spans="1:19" s="54" customFormat="1" ht="12" customHeight="1">
      <c r="A712" s="116">
        <v>158</v>
      </c>
      <c r="B712" s="130" t="s">
        <v>538</v>
      </c>
      <c r="C712" s="18" t="s">
        <v>43</v>
      </c>
      <c r="D712" s="48"/>
      <c r="E712" s="131"/>
      <c r="F712" s="56"/>
      <c r="G712" s="56"/>
      <c r="H712" s="49"/>
      <c r="I712" s="49"/>
      <c r="J712" s="24"/>
      <c r="K712" s="24"/>
      <c r="L712" s="24"/>
      <c r="M712" s="24"/>
      <c r="N712" s="24"/>
      <c r="O712" s="30"/>
      <c r="P712" s="30"/>
      <c r="Q712" s="30"/>
      <c r="R712" s="30"/>
      <c r="S712" s="24"/>
    </row>
    <row r="713" spans="1:19" s="54" customFormat="1" ht="12" customHeight="1">
      <c r="A713" s="117"/>
      <c r="B713" s="130"/>
      <c r="C713" s="18" t="s">
        <v>44</v>
      </c>
      <c r="D713" s="48"/>
      <c r="E713" s="132"/>
      <c r="F713" s="56"/>
      <c r="G713" s="56"/>
      <c r="H713" s="49"/>
      <c r="I713" s="49"/>
      <c r="J713" s="24"/>
      <c r="K713" s="24"/>
      <c r="L713" s="24"/>
      <c r="M713" s="24"/>
      <c r="N713" s="24"/>
      <c r="O713" s="30"/>
      <c r="P713" s="30"/>
      <c r="Q713" s="30"/>
      <c r="R713" s="30"/>
      <c r="S713" s="24"/>
    </row>
    <row r="714" spans="1:19" ht="12" customHeight="1">
      <c r="A714" s="133" t="s">
        <v>662</v>
      </c>
      <c r="B714" s="135" t="s">
        <v>540</v>
      </c>
      <c r="C714" s="11" t="s">
        <v>37</v>
      </c>
      <c r="D714" s="50" t="s">
        <v>38</v>
      </c>
      <c r="E714" s="136" t="s">
        <v>39</v>
      </c>
      <c r="F714" s="134" t="s">
        <v>522</v>
      </c>
      <c r="G714" s="134" t="s">
        <v>988</v>
      </c>
      <c r="H714" s="51">
        <v>24.81</v>
      </c>
      <c r="I714" s="51">
        <v>24.81</v>
      </c>
      <c r="J714" s="52">
        <v>0</v>
      </c>
      <c r="K714" s="52">
        <v>1005</v>
      </c>
      <c r="L714" s="52">
        <v>13005</v>
      </c>
      <c r="M714" s="52">
        <v>0</v>
      </c>
      <c r="N714" s="29">
        <f t="shared" si="25"/>
        <v>14010</v>
      </c>
      <c r="O714" s="15">
        <f t="shared" si="26"/>
        <v>0</v>
      </c>
      <c r="P714" s="15">
        <f t="shared" si="26"/>
        <v>7.173447537473233</v>
      </c>
      <c r="Q714" s="15">
        <f t="shared" si="26"/>
        <v>92.82655246252676</v>
      </c>
      <c r="R714" s="15">
        <f t="shared" si="26"/>
        <v>0</v>
      </c>
      <c r="S714" s="29">
        <v>363.16989549999994</v>
      </c>
    </row>
    <row r="715" spans="1:19" ht="12" customHeight="1">
      <c r="A715" s="134"/>
      <c r="B715" s="135"/>
      <c r="C715" s="11" t="s">
        <v>40</v>
      </c>
      <c r="D715" s="50" t="s">
        <v>41</v>
      </c>
      <c r="E715" s="137"/>
      <c r="F715" s="134"/>
      <c r="G715" s="134"/>
      <c r="H715" s="51">
        <v>27.03</v>
      </c>
      <c r="I715" s="51">
        <v>27.03</v>
      </c>
      <c r="J715" s="52">
        <v>0</v>
      </c>
      <c r="K715" s="52">
        <v>1005</v>
      </c>
      <c r="L715" s="52">
        <v>13005</v>
      </c>
      <c r="M715" s="52">
        <v>0</v>
      </c>
      <c r="N715" s="29">
        <f t="shared" si="25"/>
        <v>14010</v>
      </c>
      <c r="O715" s="15">
        <f t="shared" si="26"/>
        <v>0</v>
      </c>
      <c r="P715" s="15">
        <f t="shared" si="26"/>
        <v>7.173447537473233</v>
      </c>
      <c r="Q715" s="15">
        <f t="shared" si="26"/>
        <v>92.82655246252676</v>
      </c>
      <c r="R715" s="15">
        <f t="shared" si="26"/>
        <v>0</v>
      </c>
      <c r="S715" s="29">
        <v>363.16989549999994</v>
      </c>
    </row>
    <row r="716" spans="1:19" ht="12" customHeight="1">
      <c r="A716" s="133" t="s">
        <v>665</v>
      </c>
      <c r="B716" s="135" t="s">
        <v>540</v>
      </c>
      <c r="C716" s="11" t="s">
        <v>37</v>
      </c>
      <c r="D716" s="50" t="s">
        <v>38</v>
      </c>
      <c r="E716" s="136" t="s">
        <v>39</v>
      </c>
      <c r="F716" s="134" t="s">
        <v>522</v>
      </c>
      <c r="G716" s="134" t="s">
        <v>989</v>
      </c>
      <c r="H716" s="51">
        <v>17.47</v>
      </c>
      <c r="I716" s="51">
        <v>17.47</v>
      </c>
      <c r="J716" s="52">
        <v>0</v>
      </c>
      <c r="K716" s="52">
        <v>705.9959999999998</v>
      </c>
      <c r="L716" s="52">
        <v>6153</v>
      </c>
      <c r="M716" s="52">
        <v>8502</v>
      </c>
      <c r="N716" s="29">
        <f t="shared" si="25"/>
        <v>15360.996</v>
      </c>
      <c r="O716" s="15">
        <f t="shared" si="26"/>
        <v>0</v>
      </c>
      <c r="P716" s="15">
        <f t="shared" si="26"/>
        <v>4.596030101173126</v>
      </c>
      <c r="Q716" s="15">
        <f t="shared" si="26"/>
        <v>40.055996368985454</v>
      </c>
      <c r="R716" s="15">
        <f t="shared" si="26"/>
        <v>55.34797352984143</v>
      </c>
      <c r="S716" s="29">
        <v>282.58685399999996</v>
      </c>
    </row>
    <row r="717" spans="1:19" ht="12" customHeight="1">
      <c r="A717" s="134"/>
      <c r="B717" s="135"/>
      <c r="C717" s="11" t="s">
        <v>40</v>
      </c>
      <c r="D717" s="50" t="s">
        <v>41</v>
      </c>
      <c r="E717" s="137"/>
      <c r="F717" s="134"/>
      <c r="G717" s="134"/>
      <c r="H717" s="51">
        <v>18.96</v>
      </c>
      <c r="I717" s="51">
        <v>18.96</v>
      </c>
      <c r="J717" s="52">
        <v>0</v>
      </c>
      <c r="K717" s="52">
        <v>705.9959999999998</v>
      </c>
      <c r="L717" s="52">
        <v>6153</v>
      </c>
      <c r="M717" s="52">
        <v>8502</v>
      </c>
      <c r="N717" s="29">
        <f t="shared" si="25"/>
        <v>15360.996</v>
      </c>
      <c r="O717" s="15">
        <f t="shared" si="26"/>
        <v>0</v>
      </c>
      <c r="P717" s="15">
        <f t="shared" si="26"/>
        <v>4.596030101173126</v>
      </c>
      <c r="Q717" s="15">
        <f t="shared" si="26"/>
        <v>40.055996368985454</v>
      </c>
      <c r="R717" s="15">
        <f t="shared" si="26"/>
        <v>55.34797352984143</v>
      </c>
      <c r="S717" s="29">
        <v>282.58685399999996</v>
      </c>
    </row>
    <row r="718" spans="1:19" ht="12" customHeight="1">
      <c r="A718" s="133" t="s">
        <v>990</v>
      </c>
      <c r="B718" s="135" t="s">
        <v>553</v>
      </c>
      <c r="C718" s="11" t="s">
        <v>37</v>
      </c>
      <c r="D718" s="50" t="s">
        <v>38</v>
      </c>
      <c r="E718" s="136" t="s">
        <v>39</v>
      </c>
      <c r="F718" s="138">
        <v>41954</v>
      </c>
      <c r="G718" s="134" t="s">
        <v>991</v>
      </c>
      <c r="H718" s="51">
        <v>15.19</v>
      </c>
      <c r="I718" s="51">
        <v>15.19</v>
      </c>
      <c r="J718" s="52">
        <v>0</v>
      </c>
      <c r="K718" s="52">
        <v>96</v>
      </c>
      <c r="L718" s="52">
        <v>8088</v>
      </c>
      <c r="M718" s="52">
        <v>0</v>
      </c>
      <c r="N718" s="29">
        <f t="shared" si="25"/>
        <v>8184</v>
      </c>
      <c r="O718" s="15">
        <f t="shared" si="26"/>
        <v>0</v>
      </c>
      <c r="P718" s="15">
        <f t="shared" si="26"/>
        <v>1.1730205278592376</v>
      </c>
      <c r="Q718" s="15">
        <f t="shared" si="26"/>
        <v>98.82697947214076</v>
      </c>
      <c r="R718" s="15">
        <f t="shared" si="26"/>
        <v>0</v>
      </c>
      <c r="S718" s="29">
        <v>153.6241445029832</v>
      </c>
    </row>
    <row r="719" spans="1:19" ht="12" customHeight="1">
      <c r="A719" s="134"/>
      <c r="B719" s="135"/>
      <c r="C719" s="11" t="s">
        <v>40</v>
      </c>
      <c r="D719" s="50" t="s">
        <v>41</v>
      </c>
      <c r="E719" s="137"/>
      <c r="F719" s="134"/>
      <c r="G719" s="134"/>
      <c r="H719" s="51">
        <v>17.45</v>
      </c>
      <c r="I719" s="51">
        <v>17.45</v>
      </c>
      <c r="J719" s="52">
        <v>0</v>
      </c>
      <c r="K719" s="52">
        <v>96</v>
      </c>
      <c r="L719" s="52">
        <v>8088</v>
      </c>
      <c r="M719" s="52">
        <v>0</v>
      </c>
      <c r="N719" s="29">
        <f t="shared" si="25"/>
        <v>8184</v>
      </c>
      <c r="O719" s="15">
        <f t="shared" si="26"/>
        <v>0</v>
      </c>
      <c r="P719" s="15">
        <f t="shared" si="26"/>
        <v>1.1730205278592376</v>
      </c>
      <c r="Q719" s="15">
        <f t="shared" si="26"/>
        <v>98.82697947214076</v>
      </c>
      <c r="R719" s="15">
        <f t="shared" si="26"/>
        <v>0</v>
      </c>
      <c r="S719" s="29">
        <v>153.6241445029832</v>
      </c>
    </row>
    <row r="720" spans="1:19" s="54" customFormat="1" ht="12" customHeight="1">
      <c r="A720" s="116">
        <v>159</v>
      </c>
      <c r="B720" s="130" t="s">
        <v>541</v>
      </c>
      <c r="C720" s="18" t="s">
        <v>43</v>
      </c>
      <c r="D720" s="48"/>
      <c r="E720" s="131"/>
      <c r="F720" s="56"/>
      <c r="G720" s="56"/>
      <c r="H720" s="49"/>
      <c r="I720" s="49"/>
      <c r="J720" s="24"/>
      <c r="K720" s="24"/>
      <c r="L720" s="24"/>
      <c r="M720" s="24"/>
      <c r="N720" s="24"/>
      <c r="O720" s="30"/>
      <c r="P720" s="30"/>
      <c r="Q720" s="30"/>
      <c r="R720" s="30"/>
      <c r="S720" s="24"/>
    </row>
    <row r="721" spans="1:19" s="54" customFormat="1" ht="12" customHeight="1">
      <c r="A721" s="117"/>
      <c r="B721" s="130"/>
      <c r="C721" s="18" t="s">
        <v>44</v>
      </c>
      <c r="D721" s="48"/>
      <c r="E721" s="132"/>
      <c r="F721" s="56"/>
      <c r="G721" s="56"/>
      <c r="H721" s="49"/>
      <c r="I721" s="49"/>
      <c r="J721" s="24"/>
      <c r="K721" s="24"/>
      <c r="L721" s="24"/>
      <c r="M721" s="24"/>
      <c r="N721" s="24"/>
      <c r="O721" s="30"/>
      <c r="P721" s="30"/>
      <c r="Q721" s="30"/>
      <c r="R721" s="30"/>
      <c r="S721" s="24"/>
    </row>
    <row r="722" spans="1:19" ht="12" customHeight="1">
      <c r="A722" s="133" t="s">
        <v>667</v>
      </c>
      <c r="B722" s="135" t="s">
        <v>540</v>
      </c>
      <c r="C722" s="11" t="s">
        <v>37</v>
      </c>
      <c r="D722" s="50" t="s">
        <v>38</v>
      </c>
      <c r="E722" s="136" t="s">
        <v>39</v>
      </c>
      <c r="F722" s="134" t="s">
        <v>522</v>
      </c>
      <c r="G722" s="134" t="s">
        <v>992</v>
      </c>
      <c r="H722" s="51">
        <v>35.47</v>
      </c>
      <c r="I722" s="51">
        <v>35.47</v>
      </c>
      <c r="J722" s="52">
        <v>0</v>
      </c>
      <c r="K722" s="52">
        <v>830.0009999999997</v>
      </c>
      <c r="L722" s="52">
        <v>16260.996000000005</v>
      </c>
      <c r="M722" s="52">
        <v>0</v>
      </c>
      <c r="N722" s="29">
        <f t="shared" si="25"/>
        <v>17090.997000000003</v>
      </c>
      <c r="O722" s="15">
        <f t="shared" si="26"/>
        <v>0</v>
      </c>
      <c r="P722" s="15">
        <f t="shared" si="26"/>
        <v>4.856363850511468</v>
      </c>
      <c r="Q722" s="15">
        <f t="shared" si="26"/>
        <v>95.14363614948854</v>
      </c>
      <c r="R722" s="15">
        <f t="shared" si="26"/>
        <v>0</v>
      </c>
      <c r="S722" s="29">
        <v>681.7035962431529</v>
      </c>
    </row>
    <row r="723" spans="1:19" ht="12" customHeight="1">
      <c r="A723" s="134"/>
      <c r="B723" s="135"/>
      <c r="C723" s="11" t="s">
        <v>40</v>
      </c>
      <c r="D723" s="50" t="s">
        <v>41</v>
      </c>
      <c r="E723" s="137"/>
      <c r="F723" s="134"/>
      <c r="G723" s="134"/>
      <c r="H723" s="51">
        <v>38.08</v>
      </c>
      <c r="I723" s="51">
        <v>38.08</v>
      </c>
      <c r="J723" s="52">
        <v>0</v>
      </c>
      <c r="K723" s="52">
        <v>830.0009999999997</v>
      </c>
      <c r="L723" s="52">
        <v>16260.996000000005</v>
      </c>
      <c r="M723" s="52">
        <v>0</v>
      </c>
      <c r="N723" s="29">
        <f t="shared" si="25"/>
        <v>17090.997000000003</v>
      </c>
      <c r="O723" s="15">
        <f t="shared" si="26"/>
        <v>0</v>
      </c>
      <c r="P723" s="15">
        <f t="shared" si="26"/>
        <v>4.856363850511468</v>
      </c>
      <c r="Q723" s="15">
        <f t="shared" si="26"/>
        <v>95.14363614948854</v>
      </c>
      <c r="R723" s="15">
        <f t="shared" si="26"/>
        <v>0</v>
      </c>
      <c r="S723" s="29">
        <v>681.7035962431529</v>
      </c>
    </row>
    <row r="724" spans="1:19" s="54" customFormat="1" ht="12" customHeight="1">
      <c r="A724" s="116">
        <v>160</v>
      </c>
      <c r="B724" s="130" t="s">
        <v>543</v>
      </c>
      <c r="C724" s="18" t="s">
        <v>43</v>
      </c>
      <c r="D724" s="48"/>
      <c r="E724" s="131"/>
      <c r="F724" s="56"/>
      <c r="G724" s="56"/>
      <c r="H724" s="49"/>
      <c r="I724" s="49"/>
      <c r="J724" s="24"/>
      <c r="K724" s="24"/>
      <c r="L724" s="24"/>
      <c r="M724" s="24"/>
      <c r="N724" s="24"/>
      <c r="O724" s="30"/>
      <c r="P724" s="30"/>
      <c r="Q724" s="30"/>
      <c r="R724" s="30"/>
      <c r="S724" s="24"/>
    </row>
    <row r="725" spans="1:19" s="54" customFormat="1" ht="12" customHeight="1">
      <c r="A725" s="117"/>
      <c r="B725" s="130"/>
      <c r="C725" s="18" t="s">
        <v>44</v>
      </c>
      <c r="D725" s="48"/>
      <c r="E725" s="132"/>
      <c r="F725" s="56"/>
      <c r="G725" s="56"/>
      <c r="H725" s="49"/>
      <c r="I725" s="49"/>
      <c r="J725" s="24"/>
      <c r="K725" s="24"/>
      <c r="L725" s="24"/>
      <c r="M725" s="24"/>
      <c r="N725" s="24"/>
      <c r="O725" s="30"/>
      <c r="P725" s="30"/>
      <c r="Q725" s="30"/>
      <c r="R725" s="30"/>
      <c r="S725" s="24"/>
    </row>
    <row r="726" spans="1:19" ht="12" customHeight="1">
      <c r="A726" s="133" t="s">
        <v>670</v>
      </c>
      <c r="B726" s="135" t="s">
        <v>545</v>
      </c>
      <c r="C726" s="11" t="s">
        <v>37</v>
      </c>
      <c r="D726" s="50" t="s">
        <v>38</v>
      </c>
      <c r="E726" s="136" t="s">
        <v>39</v>
      </c>
      <c r="F726" s="134" t="s">
        <v>522</v>
      </c>
      <c r="G726" s="134" t="s">
        <v>993</v>
      </c>
      <c r="H726" s="51">
        <v>22.64</v>
      </c>
      <c r="I726" s="51">
        <v>22.64</v>
      </c>
      <c r="J726" s="52">
        <v>0</v>
      </c>
      <c r="K726" s="52">
        <v>0</v>
      </c>
      <c r="L726" s="52">
        <v>11500.000000000002</v>
      </c>
      <c r="M726" s="52">
        <v>0</v>
      </c>
      <c r="N726" s="29">
        <f t="shared" si="25"/>
        <v>11500.000000000002</v>
      </c>
      <c r="O726" s="15">
        <f t="shared" si="26"/>
        <v>0</v>
      </c>
      <c r="P726" s="15">
        <f t="shared" si="26"/>
        <v>0</v>
      </c>
      <c r="Q726" s="15">
        <f t="shared" si="26"/>
        <v>100</v>
      </c>
      <c r="R726" s="15">
        <f t="shared" si="26"/>
        <v>0</v>
      </c>
      <c r="S726" s="29">
        <v>271.10083417186786</v>
      </c>
    </row>
    <row r="727" spans="1:19" ht="12" customHeight="1">
      <c r="A727" s="134"/>
      <c r="B727" s="135"/>
      <c r="C727" s="11" t="s">
        <v>40</v>
      </c>
      <c r="D727" s="50" t="s">
        <v>41</v>
      </c>
      <c r="E727" s="137"/>
      <c r="F727" s="134"/>
      <c r="G727" s="134"/>
      <c r="H727" s="51">
        <v>24.54</v>
      </c>
      <c r="I727" s="51">
        <v>24.54</v>
      </c>
      <c r="J727" s="52">
        <v>0</v>
      </c>
      <c r="K727" s="52">
        <v>0</v>
      </c>
      <c r="L727" s="52">
        <v>11500.000000000002</v>
      </c>
      <c r="M727" s="52">
        <v>0</v>
      </c>
      <c r="N727" s="29">
        <f t="shared" si="25"/>
        <v>11500.000000000002</v>
      </c>
      <c r="O727" s="15">
        <f t="shared" si="26"/>
        <v>0</v>
      </c>
      <c r="P727" s="15">
        <f t="shared" si="26"/>
        <v>0</v>
      </c>
      <c r="Q727" s="15">
        <f t="shared" si="26"/>
        <v>100</v>
      </c>
      <c r="R727" s="15">
        <f t="shared" si="26"/>
        <v>0</v>
      </c>
      <c r="S727" s="29">
        <v>271.10083417186786</v>
      </c>
    </row>
    <row r="728" spans="1:19" s="54" customFormat="1" ht="12" customHeight="1">
      <c r="A728" s="116">
        <v>161</v>
      </c>
      <c r="B728" s="130" t="s">
        <v>546</v>
      </c>
      <c r="C728" s="18" t="s">
        <v>43</v>
      </c>
      <c r="D728" s="48"/>
      <c r="E728" s="131"/>
      <c r="F728" s="56"/>
      <c r="G728" s="56"/>
      <c r="H728" s="49"/>
      <c r="I728" s="49"/>
      <c r="J728" s="24"/>
      <c r="K728" s="24"/>
      <c r="L728" s="24"/>
      <c r="M728" s="24"/>
      <c r="N728" s="24"/>
      <c r="O728" s="30"/>
      <c r="P728" s="30"/>
      <c r="Q728" s="30"/>
      <c r="R728" s="30"/>
      <c r="S728" s="24"/>
    </row>
    <row r="729" spans="1:19" s="54" customFormat="1" ht="12" customHeight="1">
      <c r="A729" s="117"/>
      <c r="B729" s="130"/>
      <c r="C729" s="18" t="s">
        <v>44</v>
      </c>
      <c r="D729" s="48"/>
      <c r="E729" s="132"/>
      <c r="F729" s="56"/>
      <c r="G729" s="56"/>
      <c r="H729" s="49"/>
      <c r="I729" s="49"/>
      <c r="J729" s="24"/>
      <c r="K729" s="24"/>
      <c r="L729" s="24"/>
      <c r="M729" s="24"/>
      <c r="N729" s="24"/>
      <c r="O729" s="30"/>
      <c r="P729" s="30"/>
      <c r="Q729" s="30"/>
      <c r="R729" s="30"/>
      <c r="S729" s="24"/>
    </row>
    <row r="730" spans="1:19" ht="12" customHeight="1">
      <c r="A730" s="133" t="s">
        <v>672</v>
      </c>
      <c r="B730" s="135" t="s">
        <v>553</v>
      </c>
      <c r="C730" s="11" t="s">
        <v>37</v>
      </c>
      <c r="D730" s="50" t="s">
        <v>38</v>
      </c>
      <c r="E730" s="136" t="s">
        <v>39</v>
      </c>
      <c r="F730" s="138">
        <v>41954</v>
      </c>
      <c r="G730" s="134" t="s">
        <v>991</v>
      </c>
      <c r="H730" s="51">
        <v>24.06</v>
      </c>
      <c r="I730" s="51">
        <v>24.06</v>
      </c>
      <c r="J730" s="52">
        <v>0</v>
      </c>
      <c r="K730" s="52">
        <v>1920</v>
      </c>
      <c r="L730" s="52">
        <v>16900</v>
      </c>
      <c r="M730" s="52">
        <v>240</v>
      </c>
      <c r="N730" s="29">
        <f aca="true" t="shared" si="27" ref="N730:N791">SUM(J730:M730)</f>
        <v>19060</v>
      </c>
      <c r="O730" s="15">
        <f t="shared" si="26"/>
        <v>0</v>
      </c>
      <c r="P730" s="15">
        <f t="shared" si="26"/>
        <v>10.073452256033578</v>
      </c>
      <c r="Q730" s="15">
        <f t="shared" si="26"/>
        <v>88.66736621196223</v>
      </c>
      <c r="R730" s="15">
        <f t="shared" si="26"/>
        <v>1.2591815320041972</v>
      </c>
      <c r="S730" s="29">
        <v>549.8327503014871</v>
      </c>
    </row>
    <row r="731" spans="1:19" ht="12" customHeight="1">
      <c r="A731" s="134"/>
      <c r="B731" s="135"/>
      <c r="C731" s="11" t="s">
        <v>40</v>
      </c>
      <c r="D731" s="50" t="s">
        <v>41</v>
      </c>
      <c r="E731" s="137"/>
      <c r="F731" s="134"/>
      <c r="G731" s="134"/>
      <c r="H731" s="51">
        <v>27.53</v>
      </c>
      <c r="I731" s="51">
        <v>27.53</v>
      </c>
      <c r="J731" s="52">
        <v>0</v>
      </c>
      <c r="K731" s="52">
        <v>1920</v>
      </c>
      <c r="L731" s="52">
        <v>16900</v>
      </c>
      <c r="M731" s="52">
        <v>240</v>
      </c>
      <c r="N731" s="29">
        <f t="shared" si="27"/>
        <v>19060</v>
      </c>
      <c r="O731" s="15">
        <f t="shared" si="26"/>
        <v>0</v>
      </c>
      <c r="P731" s="15">
        <f t="shared" si="26"/>
        <v>10.073452256033578</v>
      </c>
      <c r="Q731" s="15">
        <f t="shared" si="26"/>
        <v>88.66736621196223</v>
      </c>
      <c r="R731" s="15">
        <f t="shared" si="26"/>
        <v>1.2591815320041972</v>
      </c>
      <c r="S731" s="29">
        <v>549.8327503014871</v>
      </c>
    </row>
    <row r="732" spans="1:19" ht="12" customHeight="1">
      <c r="A732" s="133" t="s">
        <v>994</v>
      </c>
      <c r="B732" s="135" t="s">
        <v>548</v>
      </c>
      <c r="C732" s="11" t="s">
        <v>37</v>
      </c>
      <c r="D732" s="50" t="s">
        <v>38</v>
      </c>
      <c r="E732" s="136" t="s">
        <v>39</v>
      </c>
      <c r="F732" s="134" t="s">
        <v>522</v>
      </c>
      <c r="G732" s="134" t="s">
        <v>995</v>
      </c>
      <c r="H732" s="51">
        <v>22.76</v>
      </c>
      <c r="I732" s="51">
        <v>22.76</v>
      </c>
      <c r="J732" s="52">
        <v>0</v>
      </c>
      <c r="K732" s="52">
        <v>0</v>
      </c>
      <c r="L732" s="52">
        <v>12069.996000000001</v>
      </c>
      <c r="M732" s="52">
        <v>0</v>
      </c>
      <c r="N732" s="29">
        <f t="shared" si="27"/>
        <v>12069.996000000001</v>
      </c>
      <c r="O732" s="15">
        <f t="shared" si="26"/>
        <v>0</v>
      </c>
      <c r="P732" s="15">
        <f t="shared" si="26"/>
        <v>0</v>
      </c>
      <c r="Q732" s="15">
        <f t="shared" si="26"/>
        <v>100</v>
      </c>
      <c r="R732" s="15">
        <f t="shared" si="26"/>
        <v>0</v>
      </c>
      <c r="S732" s="29">
        <v>303.73261599999995</v>
      </c>
    </row>
    <row r="733" spans="1:19" ht="12" customHeight="1">
      <c r="A733" s="134"/>
      <c r="B733" s="135"/>
      <c r="C733" s="11" t="s">
        <v>40</v>
      </c>
      <c r="D733" s="50" t="s">
        <v>41</v>
      </c>
      <c r="E733" s="137"/>
      <c r="F733" s="134"/>
      <c r="G733" s="134"/>
      <c r="H733" s="51">
        <v>23.45</v>
      </c>
      <c r="I733" s="51">
        <v>23.45</v>
      </c>
      <c r="J733" s="52">
        <v>0</v>
      </c>
      <c r="K733" s="52">
        <v>0</v>
      </c>
      <c r="L733" s="52">
        <v>12069.996000000001</v>
      </c>
      <c r="M733" s="52">
        <v>0</v>
      </c>
      <c r="N733" s="29">
        <f t="shared" si="27"/>
        <v>12069.996000000001</v>
      </c>
      <c r="O733" s="15">
        <f t="shared" si="26"/>
        <v>0</v>
      </c>
      <c r="P733" s="15">
        <f t="shared" si="26"/>
        <v>0</v>
      </c>
      <c r="Q733" s="15">
        <f t="shared" si="26"/>
        <v>100</v>
      </c>
      <c r="R733" s="15">
        <f t="shared" si="26"/>
        <v>0</v>
      </c>
      <c r="S733" s="29">
        <v>303.73261599999995</v>
      </c>
    </row>
    <row r="734" spans="1:19" ht="12" customHeight="1">
      <c r="A734" s="133" t="s">
        <v>996</v>
      </c>
      <c r="B734" s="135" t="s">
        <v>551</v>
      </c>
      <c r="C734" s="11" t="s">
        <v>37</v>
      </c>
      <c r="D734" s="50" t="s">
        <v>38</v>
      </c>
      <c r="E734" s="136" t="s">
        <v>39</v>
      </c>
      <c r="F734" s="134" t="s">
        <v>522</v>
      </c>
      <c r="G734" s="134" t="s">
        <v>997</v>
      </c>
      <c r="H734" s="51">
        <v>28.05</v>
      </c>
      <c r="I734" s="51">
        <v>28.05</v>
      </c>
      <c r="J734" s="52">
        <v>0</v>
      </c>
      <c r="K734" s="52">
        <v>369.9999999999999</v>
      </c>
      <c r="L734" s="52">
        <v>16756.995999999996</v>
      </c>
      <c r="M734" s="52">
        <v>0</v>
      </c>
      <c r="N734" s="29">
        <f t="shared" si="27"/>
        <v>17126.995999999996</v>
      </c>
      <c r="O734" s="15">
        <f t="shared" si="26"/>
        <v>0</v>
      </c>
      <c r="P734" s="15">
        <f t="shared" si="26"/>
        <v>2.16033214464463</v>
      </c>
      <c r="Q734" s="15">
        <f t="shared" si="26"/>
        <v>97.83966785535537</v>
      </c>
      <c r="R734" s="15">
        <f t="shared" si="26"/>
        <v>0</v>
      </c>
      <c r="S734" s="29">
        <v>0</v>
      </c>
    </row>
    <row r="735" spans="1:19" ht="12" customHeight="1">
      <c r="A735" s="134"/>
      <c r="B735" s="135"/>
      <c r="C735" s="11" t="s">
        <v>40</v>
      </c>
      <c r="D735" s="50" t="s">
        <v>41</v>
      </c>
      <c r="E735" s="137"/>
      <c r="F735" s="134"/>
      <c r="G735" s="134"/>
      <c r="H735" s="51">
        <v>29.78</v>
      </c>
      <c r="I735" s="51">
        <v>29.78</v>
      </c>
      <c r="J735" s="52">
        <v>0</v>
      </c>
      <c r="K735" s="52">
        <v>369.9999999999999</v>
      </c>
      <c r="L735" s="52">
        <v>16756.995999999996</v>
      </c>
      <c r="M735" s="52">
        <v>0</v>
      </c>
      <c r="N735" s="29">
        <f t="shared" si="27"/>
        <v>17126.995999999996</v>
      </c>
      <c r="O735" s="15">
        <f t="shared" si="26"/>
        <v>0</v>
      </c>
      <c r="P735" s="15">
        <f t="shared" si="26"/>
        <v>2.16033214464463</v>
      </c>
      <c r="Q735" s="15">
        <f t="shared" si="26"/>
        <v>97.83966785535537</v>
      </c>
      <c r="R735" s="15">
        <f t="shared" si="26"/>
        <v>0</v>
      </c>
      <c r="S735" s="29">
        <v>0</v>
      </c>
    </row>
    <row r="736" spans="1:19" s="54" customFormat="1" ht="12" customHeight="1">
      <c r="A736" s="116">
        <v>162</v>
      </c>
      <c r="B736" s="130" t="s">
        <v>556</v>
      </c>
      <c r="C736" s="18" t="s">
        <v>43</v>
      </c>
      <c r="D736" s="48"/>
      <c r="E736" s="131"/>
      <c r="F736" s="56"/>
      <c r="G736" s="56"/>
      <c r="H736" s="49"/>
      <c r="I736" s="49"/>
      <c r="J736" s="24"/>
      <c r="K736" s="24"/>
      <c r="L736" s="24"/>
      <c r="M736" s="24"/>
      <c r="N736" s="24"/>
      <c r="O736" s="30"/>
      <c r="P736" s="30"/>
      <c r="Q736" s="30"/>
      <c r="R736" s="30"/>
      <c r="S736" s="24"/>
    </row>
    <row r="737" spans="1:19" s="54" customFormat="1" ht="12" customHeight="1">
      <c r="A737" s="117"/>
      <c r="B737" s="130"/>
      <c r="C737" s="18" t="s">
        <v>44</v>
      </c>
      <c r="D737" s="48"/>
      <c r="E737" s="132"/>
      <c r="F737" s="56"/>
      <c r="G737" s="56"/>
      <c r="H737" s="49"/>
      <c r="I737" s="49"/>
      <c r="J737" s="24"/>
      <c r="K737" s="24"/>
      <c r="L737" s="24"/>
      <c r="M737" s="24"/>
      <c r="N737" s="24"/>
      <c r="O737" s="30"/>
      <c r="P737" s="30"/>
      <c r="Q737" s="30"/>
      <c r="R737" s="30"/>
      <c r="S737" s="24"/>
    </row>
    <row r="738" spans="1:19" ht="12" customHeight="1">
      <c r="A738" s="133" t="s">
        <v>674</v>
      </c>
      <c r="B738" s="135" t="s">
        <v>998</v>
      </c>
      <c r="C738" s="11" t="s">
        <v>37</v>
      </c>
      <c r="D738" s="50" t="s">
        <v>38</v>
      </c>
      <c r="E738" s="136" t="s">
        <v>39</v>
      </c>
      <c r="F738" s="138">
        <v>41741</v>
      </c>
      <c r="G738" s="134" t="s">
        <v>999</v>
      </c>
      <c r="H738" s="51">
        <v>37.86</v>
      </c>
      <c r="I738" s="51">
        <v>37.86</v>
      </c>
      <c r="J738" s="52">
        <v>0</v>
      </c>
      <c r="K738" s="52">
        <v>29126.000000000004</v>
      </c>
      <c r="L738" s="52">
        <v>258499.00000000003</v>
      </c>
      <c r="M738" s="52">
        <v>40861</v>
      </c>
      <c r="N738" s="29">
        <f t="shared" si="27"/>
        <v>328486.00000000006</v>
      </c>
      <c r="O738" s="15">
        <f t="shared" si="26"/>
        <v>0</v>
      </c>
      <c r="P738" s="15">
        <f t="shared" si="26"/>
        <v>8.866740135043806</v>
      </c>
      <c r="Q738" s="15">
        <f t="shared" si="26"/>
        <v>78.69406915363211</v>
      </c>
      <c r="R738" s="15">
        <f t="shared" si="26"/>
        <v>12.439190711324072</v>
      </c>
      <c r="S738" s="29">
        <v>13386.410174747936</v>
      </c>
    </row>
    <row r="739" spans="1:19" ht="12" customHeight="1">
      <c r="A739" s="134"/>
      <c r="B739" s="135"/>
      <c r="C739" s="11" t="s">
        <v>40</v>
      </c>
      <c r="D739" s="50" t="s">
        <v>41</v>
      </c>
      <c r="E739" s="137"/>
      <c r="F739" s="134"/>
      <c r="G739" s="134"/>
      <c r="H739" s="51">
        <v>43.44</v>
      </c>
      <c r="I739" s="51">
        <v>43.44</v>
      </c>
      <c r="J739" s="52">
        <v>0</v>
      </c>
      <c r="K739" s="52">
        <v>29126.000000000004</v>
      </c>
      <c r="L739" s="52">
        <v>258499.00000000003</v>
      </c>
      <c r="M739" s="52">
        <v>40861</v>
      </c>
      <c r="N739" s="29">
        <f t="shared" si="27"/>
        <v>328486.00000000006</v>
      </c>
      <c r="O739" s="15">
        <f t="shared" si="26"/>
        <v>0</v>
      </c>
      <c r="P739" s="15">
        <f t="shared" si="26"/>
        <v>8.866740135043806</v>
      </c>
      <c r="Q739" s="15">
        <f t="shared" si="26"/>
        <v>78.69406915363211</v>
      </c>
      <c r="R739" s="15">
        <f t="shared" si="26"/>
        <v>12.439190711324072</v>
      </c>
      <c r="S739" s="29">
        <v>13386.410174747936</v>
      </c>
    </row>
    <row r="740" spans="1:19" ht="12" customHeight="1">
      <c r="A740" s="133" t="s">
        <v>1000</v>
      </c>
      <c r="B740" s="135" t="s">
        <v>1001</v>
      </c>
      <c r="C740" s="11" t="s">
        <v>37</v>
      </c>
      <c r="D740" s="50" t="s">
        <v>38</v>
      </c>
      <c r="E740" s="136" t="s">
        <v>39</v>
      </c>
      <c r="F740" s="138">
        <v>41955</v>
      </c>
      <c r="G740" s="134" t="s">
        <v>1002</v>
      </c>
      <c r="H740" s="51">
        <v>20.59</v>
      </c>
      <c r="I740" s="51">
        <v>24.2962</v>
      </c>
      <c r="J740" s="52">
        <v>5178</v>
      </c>
      <c r="K740" s="52">
        <v>320</v>
      </c>
      <c r="L740" s="52">
        <v>4230</v>
      </c>
      <c r="M740" s="52">
        <v>2425.999999999999</v>
      </c>
      <c r="N740" s="29">
        <f t="shared" si="27"/>
        <v>12154</v>
      </c>
      <c r="O740" s="15">
        <f aca="true" t="shared" si="28" ref="O740:R799">J740/$N740*100</f>
        <v>42.60325818660523</v>
      </c>
      <c r="P740" s="15">
        <f t="shared" si="28"/>
        <v>2.6328780648346224</v>
      </c>
      <c r="Q740" s="15">
        <f t="shared" si="28"/>
        <v>34.80335691953266</v>
      </c>
      <c r="R740" s="15">
        <f t="shared" si="28"/>
        <v>19.960506829027473</v>
      </c>
      <c r="S740" s="29">
        <v>0</v>
      </c>
    </row>
    <row r="741" spans="1:19" ht="12" customHeight="1">
      <c r="A741" s="134"/>
      <c r="B741" s="135"/>
      <c r="C741" s="11" t="s">
        <v>40</v>
      </c>
      <c r="D741" s="50" t="s">
        <v>41</v>
      </c>
      <c r="E741" s="137"/>
      <c r="F741" s="134"/>
      <c r="G741" s="134"/>
      <c r="H741" s="51">
        <v>22.74</v>
      </c>
      <c r="I741" s="51">
        <v>26.833199999999998</v>
      </c>
      <c r="J741" s="52">
        <v>5178</v>
      </c>
      <c r="K741" s="52">
        <v>320</v>
      </c>
      <c r="L741" s="52">
        <v>4230</v>
      </c>
      <c r="M741" s="52">
        <v>2425.999999999999</v>
      </c>
      <c r="N741" s="29">
        <f t="shared" si="27"/>
        <v>12154</v>
      </c>
      <c r="O741" s="15">
        <f t="shared" si="28"/>
        <v>42.60325818660523</v>
      </c>
      <c r="P741" s="15">
        <f t="shared" si="28"/>
        <v>2.6328780648346224</v>
      </c>
      <c r="Q741" s="15">
        <f t="shared" si="28"/>
        <v>34.80335691953266</v>
      </c>
      <c r="R741" s="15">
        <f t="shared" si="28"/>
        <v>19.960506829027473</v>
      </c>
      <c r="S741" s="29">
        <v>0</v>
      </c>
    </row>
    <row r="742" spans="1:19" s="54" customFormat="1" ht="12" customHeight="1">
      <c r="A742" s="116">
        <v>163</v>
      </c>
      <c r="B742" s="130" t="s">
        <v>561</v>
      </c>
      <c r="C742" s="18" t="s">
        <v>43</v>
      </c>
      <c r="D742" s="48"/>
      <c r="E742" s="131"/>
      <c r="F742" s="56"/>
      <c r="G742" s="56"/>
      <c r="H742" s="49"/>
      <c r="I742" s="49"/>
      <c r="J742" s="24"/>
      <c r="K742" s="24"/>
      <c r="L742" s="24"/>
      <c r="M742" s="24"/>
      <c r="N742" s="24"/>
      <c r="O742" s="30"/>
      <c r="P742" s="30"/>
      <c r="Q742" s="30"/>
      <c r="R742" s="30"/>
      <c r="S742" s="24"/>
    </row>
    <row r="743" spans="1:19" s="54" customFormat="1" ht="12" customHeight="1">
      <c r="A743" s="117"/>
      <c r="B743" s="130"/>
      <c r="C743" s="18" t="s">
        <v>44</v>
      </c>
      <c r="D743" s="48"/>
      <c r="E743" s="132"/>
      <c r="F743" s="56"/>
      <c r="G743" s="56"/>
      <c r="H743" s="49"/>
      <c r="I743" s="49"/>
      <c r="J743" s="24"/>
      <c r="K743" s="24"/>
      <c r="L743" s="24"/>
      <c r="M743" s="24"/>
      <c r="N743" s="24"/>
      <c r="O743" s="30"/>
      <c r="P743" s="30"/>
      <c r="Q743" s="30"/>
      <c r="R743" s="30"/>
      <c r="S743" s="24"/>
    </row>
    <row r="744" spans="1:19" ht="12" customHeight="1">
      <c r="A744" s="133" t="s">
        <v>1003</v>
      </c>
      <c r="B744" s="135" t="s">
        <v>998</v>
      </c>
      <c r="C744" s="11" t="s">
        <v>37</v>
      </c>
      <c r="D744" s="50" t="s">
        <v>38</v>
      </c>
      <c r="E744" s="136" t="s">
        <v>39</v>
      </c>
      <c r="F744" s="138">
        <v>41741</v>
      </c>
      <c r="G744" s="134" t="s">
        <v>999</v>
      </c>
      <c r="H744" s="51">
        <v>37.86</v>
      </c>
      <c r="I744" s="51">
        <v>37.86</v>
      </c>
      <c r="J744" s="52">
        <v>0</v>
      </c>
      <c r="K744" s="52">
        <v>719.0000000004002</v>
      </c>
      <c r="L744" s="52">
        <v>5115.9999999996</v>
      </c>
      <c r="M744" s="52">
        <v>287.0000000004</v>
      </c>
      <c r="N744" s="29">
        <f t="shared" si="27"/>
        <v>6122.0000000004</v>
      </c>
      <c r="O744" s="15">
        <f t="shared" si="28"/>
        <v>0</v>
      </c>
      <c r="P744" s="15">
        <f t="shared" si="28"/>
        <v>11.744527932054119</v>
      </c>
      <c r="Q744" s="15">
        <f t="shared" si="28"/>
        <v>83.56746161383968</v>
      </c>
      <c r="R744" s="15">
        <f t="shared" si="28"/>
        <v>4.688010454106195</v>
      </c>
      <c r="S744" s="29">
        <v>246.95717076627298</v>
      </c>
    </row>
    <row r="745" spans="1:19" ht="12" customHeight="1">
      <c r="A745" s="134"/>
      <c r="B745" s="135"/>
      <c r="C745" s="11" t="s">
        <v>40</v>
      </c>
      <c r="D745" s="50" t="s">
        <v>41</v>
      </c>
      <c r="E745" s="137"/>
      <c r="F745" s="134"/>
      <c r="G745" s="134"/>
      <c r="H745" s="51">
        <v>43.44</v>
      </c>
      <c r="I745" s="51">
        <v>43.44</v>
      </c>
      <c r="J745" s="52">
        <v>0</v>
      </c>
      <c r="K745" s="52">
        <v>719.0000000004002</v>
      </c>
      <c r="L745" s="52">
        <v>5115.9999999996</v>
      </c>
      <c r="M745" s="52">
        <v>287.0000000004</v>
      </c>
      <c r="N745" s="29">
        <f t="shared" si="27"/>
        <v>6122.0000000004</v>
      </c>
      <c r="O745" s="15">
        <f t="shared" si="28"/>
        <v>0</v>
      </c>
      <c r="P745" s="15">
        <f t="shared" si="28"/>
        <v>11.744527932054119</v>
      </c>
      <c r="Q745" s="15">
        <f t="shared" si="28"/>
        <v>83.56746161383968</v>
      </c>
      <c r="R745" s="15">
        <f t="shared" si="28"/>
        <v>4.688010454106195</v>
      </c>
      <c r="S745" s="29">
        <v>246.95717076627298</v>
      </c>
    </row>
    <row r="746" spans="1:19" s="54" customFormat="1" ht="12" customHeight="1">
      <c r="A746" s="116">
        <v>164</v>
      </c>
      <c r="B746" s="130" t="s">
        <v>563</v>
      </c>
      <c r="C746" s="18" t="s">
        <v>43</v>
      </c>
      <c r="D746" s="48"/>
      <c r="E746" s="131"/>
      <c r="F746" s="56"/>
      <c r="G746" s="56"/>
      <c r="H746" s="49"/>
      <c r="I746" s="49"/>
      <c r="J746" s="24"/>
      <c r="K746" s="24"/>
      <c r="L746" s="24"/>
      <c r="M746" s="24"/>
      <c r="N746" s="24"/>
      <c r="O746" s="30"/>
      <c r="P746" s="30"/>
      <c r="Q746" s="30"/>
      <c r="R746" s="30"/>
      <c r="S746" s="24"/>
    </row>
    <row r="747" spans="1:19" s="54" customFormat="1" ht="12" customHeight="1">
      <c r="A747" s="117"/>
      <c r="B747" s="130"/>
      <c r="C747" s="18" t="s">
        <v>44</v>
      </c>
      <c r="D747" s="48"/>
      <c r="E747" s="132"/>
      <c r="F747" s="56"/>
      <c r="G747" s="56"/>
      <c r="H747" s="49"/>
      <c r="I747" s="49"/>
      <c r="J747" s="24"/>
      <c r="K747" s="24"/>
      <c r="L747" s="24"/>
      <c r="M747" s="24"/>
      <c r="N747" s="24"/>
      <c r="O747" s="30"/>
      <c r="P747" s="30"/>
      <c r="Q747" s="30"/>
      <c r="R747" s="30"/>
      <c r="S747" s="24"/>
    </row>
    <row r="748" spans="1:19" ht="12" customHeight="1">
      <c r="A748" s="133" t="s">
        <v>677</v>
      </c>
      <c r="B748" s="135" t="s">
        <v>998</v>
      </c>
      <c r="C748" s="11" t="s">
        <v>37</v>
      </c>
      <c r="D748" s="50" t="s">
        <v>38</v>
      </c>
      <c r="E748" s="136" t="s">
        <v>39</v>
      </c>
      <c r="F748" s="138">
        <v>41741</v>
      </c>
      <c r="G748" s="134" t="s">
        <v>999</v>
      </c>
      <c r="H748" s="51">
        <v>37.86</v>
      </c>
      <c r="I748" s="51">
        <v>37.86</v>
      </c>
      <c r="J748" s="52">
        <v>0</v>
      </c>
      <c r="K748" s="52">
        <v>440.0000000004</v>
      </c>
      <c r="L748" s="52">
        <v>6600</v>
      </c>
      <c r="M748" s="52">
        <v>0</v>
      </c>
      <c r="N748" s="29">
        <f t="shared" si="27"/>
        <v>7040.0000000004</v>
      </c>
      <c r="O748" s="15">
        <f t="shared" si="28"/>
        <v>0</v>
      </c>
      <c r="P748" s="15">
        <f t="shared" si="28"/>
        <v>6.250000000005326</v>
      </c>
      <c r="Q748" s="15">
        <f t="shared" si="28"/>
        <v>93.74999999999467</v>
      </c>
      <c r="R748" s="15">
        <f t="shared" si="28"/>
        <v>0</v>
      </c>
      <c r="S748" s="29">
        <v>283.99131368909184</v>
      </c>
    </row>
    <row r="749" spans="1:19" ht="12" customHeight="1">
      <c r="A749" s="134"/>
      <c r="B749" s="135"/>
      <c r="C749" s="11" t="s">
        <v>40</v>
      </c>
      <c r="D749" s="50" t="s">
        <v>41</v>
      </c>
      <c r="E749" s="137"/>
      <c r="F749" s="134"/>
      <c r="G749" s="134"/>
      <c r="H749" s="51">
        <v>43.44</v>
      </c>
      <c r="I749" s="51">
        <v>43.44</v>
      </c>
      <c r="J749" s="52">
        <v>0</v>
      </c>
      <c r="K749" s="52">
        <v>440.0000000004</v>
      </c>
      <c r="L749" s="52">
        <v>6600</v>
      </c>
      <c r="M749" s="52">
        <v>0</v>
      </c>
      <c r="N749" s="29">
        <f t="shared" si="27"/>
        <v>7040.0000000004</v>
      </c>
      <c r="O749" s="15">
        <f t="shared" si="28"/>
        <v>0</v>
      </c>
      <c r="P749" s="15">
        <f t="shared" si="28"/>
        <v>6.250000000005326</v>
      </c>
      <c r="Q749" s="15">
        <f t="shared" si="28"/>
        <v>93.74999999999467</v>
      </c>
      <c r="R749" s="15">
        <f t="shared" si="28"/>
        <v>0</v>
      </c>
      <c r="S749" s="29">
        <v>283.99131368909184</v>
      </c>
    </row>
    <row r="750" spans="1:19" s="54" customFormat="1" ht="12" customHeight="1">
      <c r="A750" s="116">
        <v>165</v>
      </c>
      <c r="B750" s="130" t="s">
        <v>565</v>
      </c>
      <c r="C750" s="18" t="s">
        <v>43</v>
      </c>
      <c r="D750" s="48"/>
      <c r="E750" s="131"/>
      <c r="F750" s="56"/>
      <c r="G750" s="56"/>
      <c r="H750" s="49"/>
      <c r="I750" s="49"/>
      <c r="J750" s="24"/>
      <c r="K750" s="24"/>
      <c r="L750" s="24"/>
      <c r="M750" s="24"/>
      <c r="N750" s="24"/>
      <c r="O750" s="30"/>
      <c r="P750" s="30"/>
      <c r="Q750" s="30"/>
      <c r="R750" s="30"/>
      <c r="S750" s="24"/>
    </row>
    <row r="751" spans="1:19" s="54" customFormat="1" ht="12" customHeight="1">
      <c r="A751" s="117"/>
      <c r="B751" s="130"/>
      <c r="C751" s="18" t="s">
        <v>44</v>
      </c>
      <c r="D751" s="48"/>
      <c r="E751" s="132"/>
      <c r="F751" s="56"/>
      <c r="G751" s="56"/>
      <c r="H751" s="49"/>
      <c r="I751" s="49"/>
      <c r="J751" s="24"/>
      <c r="K751" s="24"/>
      <c r="L751" s="24"/>
      <c r="M751" s="24"/>
      <c r="N751" s="24"/>
      <c r="O751" s="30"/>
      <c r="P751" s="30"/>
      <c r="Q751" s="30"/>
      <c r="R751" s="30"/>
      <c r="S751" s="24"/>
    </row>
    <row r="752" spans="1:19" ht="12" customHeight="1">
      <c r="A752" s="133" t="s">
        <v>679</v>
      </c>
      <c r="B752" s="135" t="s">
        <v>998</v>
      </c>
      <c r="C752" s="11" t="s">
        <v>37</v>
      </c>
      <c r="D752" s="50" t="s">
        <v>38</v>
      </c>
      <c r="E752" s="136" t="s">
        <v>39</v>
      </c>
      <c r="F752" s="138">
        <v>41741</v>
      </c>
      <c r="G752" s="134" t="s">
        <v>999</v>
      </c>
      <c r="H752" s="51">
        <v>37.86</v>
      </c>
      <c r="I752" s="51">
        <v>37.86</v>
      </c>
      <c r="J752" s="52">
        <v>0</v>
      </c>
      <c r="K752" s="52">
        <v>315</v>
      </c>
      <c r="L752" s="52">
        <v>2607</v>
      </c>
      <c r="M752" s="52">
        <v>1089</v>
      </c>
      <c r="N752" s="29">
        <f t="shared" si="27"/>
        <v>4011</v>
      </c>
      <c r="O752" s="15">
        <f t="shared" si="28"/>
        <v>0</v>
      </c>
      <c r="P752" s="15">
        <f t="shared" si="28"/>
        <v>7.853403141361256</v>
      </c>
      <c r="Q752" s="15">
        <f t="shared" si="28"/>
        <v>64.9962602842184</v>
      </c>
      <c r="R752" s="15">
        <f t="shared" si="28"/>
        <v>27.150336574420344</v>
      </c>
      <c r="S752" s="29">
        <v>161.80645872829362</v>
      </c>
    </row>
    <row r="753" spans="1:19" ht="12" customHeight="1">
      <c r="A753" s="134"/>
      <c r="B753" s="135"/>
      <c r="C753" s="11" t="s">
        <v>40</v>
      </c>
      <c r="D753" s="50" t="s">
        <v>41</v>
      </c>
      <c r="E753" s="137"/>
      <c r="F753" s="134"/>
      <c r="G753" s="134"/>
      <c r="H753" s="51">
        <v>43.44</v>
      </c>
      <c r="I753" s="51">
        <v>43.44</v>
      </c>
      <c r="J753" s="52">
        <v>0</v>
      </c>
      <c r="K753" s="52">
        <v>315</v>
      </c>
      <c r="L753" s="52">
        <v>2607</v>
      </c>
      <c r="M753" s="52">
        <v>1089</v>
      </c>
      <c r="N753" s="29">
        <f t="shared" si="27"/>
        <v>4011</v>
      </c>
      <c r="O753" s="15">
        <f t="shared" si="28"/>
        <v>0</v>
      </c>
      <c r="P753" s="15">
        <f t="shared" si="28"/>
        <v>7.853403141361256</v>
      </c>
      <c r="Q753" s="15">
        <f t="shared" si="28"/>
        <v>64.9962602842184</v>
      </c>
      <c r="R753" s="15">
        <f t="shared" si="28"/>
        <v>27.150336574420344</v>
      </c>
      <c r="S753" s="29">
        <v>161.80645872829362</v>
      </c>
    </row>
    <row r="754" spans="1:19" s="54" customFormat="1" ht="12" customHeight="1">
      <c r="A754" s="116">
        <v>166</v>
      </c>
      <c r="B754" s="130" t="s">
        <v>567</v>
      </c>
      <c r="C754" s="18" t="s">
        <v>43</v>
      </c>
      <c r="D754" s="48"/>
      <c r="E754" s="131"/>
      <c r="F754" s="56"/>
      <c r="G754" s="56"/>
      <c r="H754" s="49"/>
      <c r="I754" s="49"/>
      <c r="J754" s="24"/>
      <c r="K754" s="24"/>
      <c r="L754" s="24"/>
      <c r="M754" s="24"/>
      <c r="N754" s="24"/>
      <c r="O754" s="30"/>
      <c r="P754" s="30"/>
      <c r="Q754" s="30"/>
      <c r="R754" s="30"/>
      <c r="S754" s="24"/>
    </row>
    <row r="755" spans="1:19" s="54" customFormat="1" ht="12" customHeight="1">
      <c r="A755" s="117"/>
      <c r="B755" s="130"/>
      <c r="C755" s="18" t="s">
        <v>44</v>
      </c>
      <c r="D755" s="48"/>
      <c r="E755" s="132"/>
      <c r="F755" s="56"/>
      <c r="G755" s="56"/>
      <c r="H755" s="49"/>
      <c r="I755" s="49"/>
      <c r="J755" s="24"/>
      <c r="K755" s="24"/>
      <c r="L755" s="24"/>
      <c r="M755" s="24"/>
      <c r="N755" s="24"/>
      <c r="O755" s="30"/>
      <c r="P755" s="30"/>
      <c r="Q755" s="30"/>
      <c r="R755" s="30"/>
      <c r="S755" s="24"/>
    </row>
    <row r="756" spans="1:19" ht="12" customHeight="1">
      <c r="A756" s="133" t="s">
        <v>682</v>
      </c>
      <c r="B756" s="135" t="s">
        <v>998</v>
      </c>
      <c r="C756" s="11" t="s">
        <v>37</v>
      </c>
      <c r="D756" s="50" t="s">
        <v>38</v>
      </c>
      <c r="E756" s="136" t="s">
        <v>39</v>
      </c>
      <c r="F756" s="138">
        <v>41741</v>
      </c>
      <c r="G756" s="134" t="s">
        <v>999</v>
      </c>
      <c r="H756" s="51">
        <v>37.86</v>
      </c>
      <c r="I756" s="51">
        <v>37.86</v>
      </c>
      <c r="J756" s="52">
        <v>0</v>
      </c>
      <c r="K756" s="52">
        <v>185.00000000039998</v>
      </c>
      <c r="L756" s="52">
        <v>4323.999999999599</v>
      </c>
      <c r="M756" s="52">
        <v>177.99999999960002</v>
      </c>
      <c r="N756" s="29">
        <f t="shared" si="27"/>
        <v>4686.999999999599</v>
      </c>
      <c r="O756" s="15">
        <f t="shared" si="28"/>
        <v>0</v>
      </c>
      <c r="P756" s="15">
        <f t="shared" si="28"/>
        <v>3.9470876893624025</v>
      </c>
      <c r="Q756" s="15">
        <f t="shared" si="28"/>
        <v>92.25517388521376</v>
      </c>
      <c r="R756" s="15">
        <f t="shared" si="28"/>
        <v>3.797738425423837</v>
      </c>
      <c r="S756" s="29">
        <v>189.11193290835268</v>
      </c>
    </row>
    <row r="757" spans="1:19" ht="12" customHeight="1">
      <c r="A757" s="134"/>
      <c r="B757" s="135"/>
      <c r="C757" s="11" t="s">
        <v>40</v>
      </c>
      <c r="D757" s="50" t="s">
        <v>41</v>
      </c>
      <c r="E757" s="137"/>
      <c r="F757" s="134"/>
      <c r="G757" s="134"/>
      <c r="H757" s="51">
        <v>43.44</v>
      </c>
      <c r="I757" s="51">
        <v>43.44</v>
      </c>
      <c r="J757" s="52">
        <v>0</v>
      </c>
      <c r="K757" s="52">
        <v>185.00000000039998</v>
      </c>
      <c r="L757" s="52">
        <v>4323.999999999599</v>
      </c>
      <c r="M757" s="52">
        <v>177.99999999960002</v>
      </c>
      <c r="N757" s="29">
        <f t="shared" si="27"/>
        <v>4686.999999999599</v>
      </c>
      <c r="O757" s="15">
        <f t="shared" si="28"/>
        <v>0</v>
      </c>
      <c r="P757" s="15">
        <f t="shared" si="28"/>
        <v>3.9470876893624025</v>
      </c>
      <c r="Q757" s="15">
        <f t="shared" si="28"/>
        <v>92.25517388521376</v>
      </c>
      <c r="R757" s="15">
        <f t="shared" si="28"/>
        <v>3.797738425423837</v>
      </c>
      <c r="S757" s="29">
        <v>189.11193290835268</v>
      </c>
    </row>
    <row r="758" spans="1:19" s="54" customFormat="1" ht="12" customHeight="1">
      <c r="A758" s="116">
        <v>167</v>
      </c>
      <c r="B758" s="130" t="s">
        <v>569</v>
      </c>
      <c r="C758" s="18" t="s">
        <v>43</v>
      </c>
      <c r="D758" s="48"/>
      <c r="E758" s="131"/>
      <c r="F758" s="56"/>
      <c r="G758" s="56"/>
      <c r="H758" s="49"/>
      <c r="I758" s="49"/>
      <c r="J758" s="24"/>
      <c r="K758" s="24"/>
      <c r="L758" s="24"/>
      <c r="M758" s="24"/>
      <c r="N758" s="24"/>
      <c r="O758" s="30"/>
      <c r="P758" s="30"/>
      <c r="Q758" s="30"/>
      <c r="R758" s="30"/>
      <c r="S758" s="24"/>
    </row>
    <row r="759" spans="1:19" s="54" customFormat="1" ht="12" customHeight="1">
      <c r="A759" s="117"/>
      <c r="B759" s="130"/>
      <c r="C759" s="18" t="s">
        <v>44</v>
      </c>
      <c r="D759" s="48"/>
      <c r="E759" s="132"/>
      <c r="F759" s="56"/>
      <c r="G759" s="56"/>
      <c r="H759" s="49"/>
      <c r="I759" s="49"/>
      <c r="J759" s="24"/>
      <c r="K759" s="24"/>
      <c r="L759" s="24"/>
      <c r="M759" s="24"/>
      <c r="N759" s="24"/>
      <c r="O759" s="30"/>
      <c r="P759" s="30"/>
      <c r="Q759" s="30"/>
      <c r="R759" s="30"/>
      <c r="S759" s="24"/>
    </row>
    <row r="760" spans="1:19" ht="12" customHeight="1">
      <c r="A760" s="133" t="s">
        <v>725</v>
      </c>
      <c r="B760" s="135" t="s">
        <v>998</v>
      </c>
      <c r="C760" s="11" t="s">
        <v>37</v>
      </c>
      <c r="D760" s="50" t="s">
        <v>38</v>
      </c>
      <c r="E760" s="136" t="s">
        <v>39</v>
      </c>
      <c r="F760" s="138">
        <v>41741</v>
      </c>
      <c r="G760" s="134" t="s">
        <v>999</v>
      </c>
      <c r="H760" s="51">
        <v>37.86</v>
      </c>
      <c r="I760" s="51">
        <v>37.86</v>
      </c>
      <c r="J760" s="52">
        <v>0</v>
      </c>
      <c r="K760" s="52">
        <v>147.99999999960002</v>
      </c>
      <c r="L760" s="52">
        <v>4149</v>
      </c>
      <c r="M760" s="52">
        <v>308.0000000004</v>
      </c>
      <c r="N760" s="29">
        <f t="shared" si="27"/>
        <v>4605</v>
      </c>
      <c r="O760" s="15">
        <f t="shared" si="28"/>
        <v>0</v>
      </c>
      <c r="P760" s="15">
        <f t="shared" si="28"/>
        <v>3.213897937016287</v>
      </c>
      <c r="Q760" s="15">
        <f t="shared" si="28"/>
        <v>90.09771986970684</v>
      </c>
      <c r="R760" s="15">
        <f t="shared" si="28"/>
        <v>6.6883821932768734</v>
      </c>
      <c r="S760" s="29">
        <v>185.82187655758102</v>
      </c>
    </row>
    <row r="761" spans="1:19" ht="12" customHeight="1">
      <c r="A761" s="134"/>
      <c r="B761" s="135"/>
      <c r="C761" s="11" t="s">
        <v>40</v>
      </c>
      <c r="D761" s="50" t="s">
        <v>41</v>
      </c>
      <c r="E761" s="137"/>
      <c r="F761" s="134"/>
      <c r="G761" s="134"/>
      <c r="H761" s="51">
        <v>43.44</v>
      </c>
      <c r="I761" s="51">
        <v>43.44</v>
      </c>
      <c r="J761" s="52">
        <v>0</v>
      </c>
      <c r="K761" s="52">
        <v>147.99999999960002</v>
      </c>
      <c r="L761" s="52">
        <v>4149</v>
      </c>
      <c r="M761" s="52">
        <v>308.0000000004</v>
      </c>
      <c r="N761" s="29">
        <f t="shared" si="27"/>
        <v>4605</v>
      </c>
      <c r="O761" s="15">
        <f t="shared" si="28"/>
        <v>0</v>
      </c>
      <c r="P761" s="15">
        <f t="shared" si="28"/>
        <v>3.213897937016287</v>
      </c>
      <c r="Q761" s="15">
        <f t="shared" si="28"/>
        <v>90.09771986970684</v>
      </c>
      <c r="R761" s="15">
        <f t="shared" si="28"/>
        <v>6.6883821932768734</v>
      </c>
      <c r="S761" s="29">
        <v>185.82187655758102</v>
      </c>
    </row>
    <row r="762" spans="1:19" ht="12" customHeight="1">
      <c r="A762" s="133" t="s">
        <v>726</v>
      </c>
      <c r="B762" s="135" t="s">
        <v>1004</v>
      </c>
      <c r="C762" s="11" t="s">
        <v>37</v>
      </c>
      <c r="D762" s="50" t="s">
        <v>38</v>
      </c>
      <c r="E762" s="136" t="s">
        <v>39</v>
      </c>
      <c r="F762" s="138">
        <v>41741</v>
      </c>
      <c r="G762" s="134" t="s">
        <v>1005</v>
      </c>
      <c r="H762" s="51">
        <v>31.6</v>
      </c>
      <c r="I762" s="51">
        <v>37.288</v>
      </c>
      <c r="J762" s="52">
        <v>0</v>
      </c>
      <c r="K762" s="52">
        <v>168</v>
      </c>
      <c r="L762" s="52">
        <v>5459</v>
      </c>
      <c r="M762" s="52">
        <v>480.99999999999994</v>
      </c>
      <c r="N762" s="29">
        <f t="shared" si="27"/>
        <v>6108</v>
      </c>
      <c r="O762" s="15">
        <f t="shared" si="28"/>
        <v>0</v>
      </c>
      <c r="P762" s="15">
        <f t="shared" si="28"/>
        <v>2.75049115913556</v>
      </c>
      <c r="Q762" s="15">
        <f t="shared" si="28"/>
        <v>89.37459070072038</v>
      </c>
      <c r="R762" s="15">
        <f t="shared" si="28"/>
        <v>7.874918140144073</v>
      </c>
      <c r="S762" s="29">
        <v>240.91729297920003</v>
      </c>
    </row>
    <row r="763" spans="1:19" ht="12" customHeight="1">
      <c r="A763" s="134"/>
      <c r="B763" s="135"/>
      <c r="C763" s="11" t="s">
        <v>40</v>
      </c>
      <c r="D763" s="50" t="s">
        <v>41</v>
      </c>
      <c r="E763" s="137"/>
      <c r="F763" s="134"/>
      <c r="G763" s="134"/>
      <c r="H763" s="51">
        <v>35.24</v>
      </c>
      <c r="I763" s="51">
        <v>41.5832</v>
      </c>
      <c r="J763" s="52">
        <v>0</v>
      </c>
      <c r="K763" s="52">
        <v>168</v>
      </c>
      <c r="L763" s="52">
        <v>5459</v>
      </c>
      <c r="M763" s="52">
        <v>480.99999999999994</v>
      </c>
      <c r="N763" s="29">
        <f t="shared" si="27"/>
        <v>6108</v>
      </c>
      <c r="O763" s="15">
        <f t="shared" si="28"/>
        <v>0</v>
      </c>
      <c r="P763" s="15">
        <f t="shared" si="28"/>
        <v>2.75049115913556</v>
      </c>
      <c r="Q763" s="15">
        <f t="shared" si="28"/>
        <v>89.37459070072038</v>
      </c>
      <c r="R763" s="15">
        <f t="shared" si="28"/>
        <v>7.874918140144073</v>
      </c>
      <c r="S763" s="29">
        <v>240.91729297920003</v>
      </c>
    </row>
    <row r="764" spans="1:19" s="54" customFormat="1" ht="12" customHeight="1">
      <c r="A764" s="116">
        <v>168</v>
      </c>
      <c r="B764" s="130" t="s">
        <v>571</v>
      </c>
      <c r="C764" s="18" t="s">
        <v>43</v>
      </c>
      <c r="D764" s="48"/>
      <c r="E764" s="131"/>
      <c r="F764" s="56"/>
      <c r="G764" s="56"/>
      <c r="H764" s="49"/>
      <c r="I764" s="49"/>
      <c r="J764" s="24"/>
      <c r="K764" s="24"/>
      <c r="L764" s="24"/>
      <c r="M764" s="24"/>
      <c r="N764" s="24"/>
      <c r="O764" s="30"/>
      <c r="P764" s="30"/>
      <c r="Q764" s="30"/>
      <c r="R764" s="30"/>
      <c r="S764" s="24"/>
    </row>
    <row r="765" spans="1:19" s="54" customFormat="1" ht="12" customHeight="1">
      <c r="A765" s="117"/>
      <c r="B765" s="130"/>
      <c r="C765" s="18" t="s">
        <v>44</v>
      </c>
      <c r="D765" s="48"/>
      <c r="E765" s="132"/>
      <c r="F765" s="56"/>
      <c r="G765" s="56"/>
      <c r="H765" s="49"/>
      <c r="I765" s="49"/>
      <c r="J765" s="24"/>
      <c r="K765" s="24"/>
      <c r="L765" s="24"/>
      <c r="M765" s="24"/>
      <c r="N765" s="24"/>
      <c r="O765" s="30"/>
      <c r="P765" s="30"/>
      <c r="Q765" s="30"/>
      <c r="R765" s="30"/>
      <c r="S765" s="24"/>
    </row>
    <row r="766" spans="1:19" ht="12" customHeight="1">
      <c r="A766" s="133" t="s">
        <v>1006</v>
      </c>
      <c r="B766" s="135" t="s">
        <v>998</v>
      </c>
      <c r="C766" s="11" t="s">
        <v>37</v>
      </c>
      <c r="D766" s="50" t="s">
        <v>38</v>
      </c>
      <c r="E766" s="136" t="s">
        <v>39</v>
      </c>
      <c r="F766" s="138">
        <v>41741</v>
      </c>
      <c r="G766" s="134" t="s">
        <v>999</v>
      </c>
      <c r="H766" s="51">
        <v>37.86</v>
      </c>
      <c r="I766" s="51">
        <v>37.86</v>
      </c>
      <c r="J766" s="52">
        <v>0</v>
      </c>
      <c r="K766" s="52">
        <v>1652.0000000003995</v>
      </c>
      <c r="L766" s="52">
        <v>9228</v>
      </c>
      <c r="M766" s="52">
        <v>428.0000000004</v>
      </c>
      <c r="N766" s="29">
        <f t="shared" si="27"/>
        <v>11308.0000000008</v>
      </c>
      <c r="O766" s="15">
        <f t="shared" si="28"/>
        <v>0</v>
      </c>
      <c r="P766" s="15">
        <f t="shared" si="28"/>
        <v>14.609126282280533</v>
      </c>
      <c r="Q766" s="15">
        <f t="shared" si="28"/>
        <v>81.60594269543108</v>
      </c>
      <c r="R766" s="15">
        <f t="shared" si="28"/>
        <v>3.784931022288377</v>
      </c>
      <c r="S766" s="29">
        <v>456.168206454739</v>
      </c>
    </row>
    <row r="767" spans="1:19" ht="12" customHeight="1">
      <c r="A767" s="134"/>
      <c r="B767" s="135"/>
      <c r="C767" s="11" t="s">
        <v>40</v>
      </c>
      <c r="D767" s="50" t="s">
        <v>41</v>
      </c>
      <c r="E767" s="137"/>
      <c r="F767" s="134"/>
      <c r="G767" s="134"/>
      <c r="H767" s="51">
        <v>43.44</v>
      </c>
      <c r="I767" s="51">
        <v>43.44</v>
      </c>
      <c r="J767" s="52">
        <v>0</v>
      </c>
      <c r="K767" s="52">
        <v>1652.0000000003995</v>
      </c>
      <c r="L767" s="52">
        <v>9228</v>
      </c>
      <c r="M767" s="52">
        <v>428.0000000004</v>
      </c>
      <c r="N767" s="29">
        <f t="shared" si="27"/>
        <v>11308.0000000008</v>
      </c>
      <c r="O767" s="15">
        <f t="shared" si="28"/>
        <v>0</v>
      </c>
      <c r="P767" s="15">
        <f t="shared" si="28"/>
        <v>14.609126282280533</v>
      </c>
      <c r="Q767" s="15">
        <f t="shared" si="28"/>
        <v>81.60594269543108</v>
      </c>
      <c r="R767" s="15">
        <f t="shared" si="28"/>
        <v>3.784931022288377</v>
      </c>
      <c r="S767" s="29">
        <v>456.168206454739</v>
      </c>
    </row>
    <row r="768" spans="1:19" s="54" customFormat="1" ht="12" customHeight="1">
      <c r="A768" s="116">
        <v>169</v>
      </c>
      <c r="B768" s="130" t="s">
        <v>575</v>
      </c>
      <c r="C768" s="18" t="s">
        <v>43</v>
      </c>
      <c r="D768" s="48"/>
      <c r="E768" s="131"/>
      <c r="F768" s="56"/>
      <c r="G768" s="56"/>
      <c r="H768" s="49"/>
      <c r="I768" s="49"/>
      <c r="J768" s="24"/>
      <c r="K768" s="24"/>
      <c r="L768" s="24"/>
      <c r="M768" s="24"/>
      <c r="N768" s="24"/>
      <c r="O768" s="30"/>
      <c r="P768" s="30"/>
      <c r="Q768" s="30"/>
      <c r="R768" s="30"/>
      <c r="S768" s="24"/>
    </row>
    <row r="769" spans="1:19" s="54" customFormat="1" ht="12" customHeight="1">
      <c r="A769" s="117"/>
      <c r="B769" s="130"/>
      <c r="C769" s="18" t="s">
        <v>44</v>
      </c>
      <c r="D769" s="48"/>
      <c r="E769" s="132"/>
      <c r="F769" s="56"/>
      <c r="G769" s="56"/>
      <c r="H769" s="49"/>
      <c r="I769" s="49"/>
      <c r="J769" s="24"/>
      <c r="K769" s="24"/>
      <c r="L769" s="24"/>
      <c r="M769" s="24"/>
      <c r="N769" s="24"/>
      <c r="O769" s="30"/>
      <c r="P769" s="30"/>
      <c r="Q769" s="30"/>
      <c r="R769" s="30"/>
      <c r="S769" s="24"/>
    </row>
    <row r="770" spans="1:19" ht="12" customHeight="1">
      <c r="A770" s="133" t="s">
        <v>1007</v>
      </c>
      <c r="B770" s="135" t="s">
        <v>998</v>
      </c>
      <c r="C770" s="11" t="s">
        <v>37</v>
      </c>
      <c r="D770" s="50" t="s">
        <v>38</v>
      </c>
      <c r="E770" s="136" t="s">
        <v>39</v>
      </c>
      <c r="F770" s="138">
        <v>41741</v>
      </c>
      <c r="G770" s="134" t="s">
        <v>999</v>
      </c>
      <c r="H770" s="51">
        <v>37.86</v>
      </c>
      <c r="I770" s="51">
        <v>37.86</v>
      </c>
      <c r="J770" s="52">
        <v>0</v>
      </c>
      <c r="K770" s="52">
        <v>479.0000000004</v>
      </c>
      <c r="L770" s="52">
        <v>8205.999999999602</v>
      </c>
      <c r="M770" s="52">
        <v>473.0000000004</v>
      </c>
      <c r="N770" s="29">
        <f t="shared" si="27"/>
        <v>9158.000000000402</v>
      </c>
      <c r="O770" s="15">
        <f t="shared" si="28"/>
        <v>0</v>
      </c>
      <c r="P770" s="15">
        <f t="shared" si="28"/>
        <v>5.230399650582867</v>
      </c>
      <c r="Q770" s="15">
        <f t="shared" si="28"/>
        <v>89.60471718715048</v>
      </c>
      <c r="R770" s="15">
        <f t="shared" si="28"/>
        <v>5.164883162266644</v>
      </c>
      <c r="S770" s="29">
        <v>369.43925007133936</v>
      </c>
    </row>
    <row r="771" spans="1:19" ht="12" customHeight="1">
      <c r="A771" s="134"/>
      <c r="B771" s="135"/>
      <c r="C771" s="11" t="s">
        <v>40</v>
      </c>
      <c r="D771" s="50" t="s">
        <v>41</v>
      </c>
      <c r="E771" s="137"/>
      <c r="F771" s="134"/>
      <c r="G771" s="134"/>
      <c r="H771" s="51">
        <v>43.44</v>
      </c>
      <c r="I771" s="51">
        <v>43.44</v>
      </c>
      <c r="J771" s="52">
        <v>0</v>
      </c>
      <c r="K771" s="52">
        <v>479.0000000004</v>
      </c>
      <c r="L771" s="52">
        <v>8205.999999999602</v>
      </c>
      <c r="M771" s="52">
        <v>473.0000000004</v>
      </c>
      <c r="N771" s="29">
        <f t="shared" si="27"/>
        <v>9158.000000000402</v>
      </c>
      <c r="O771" s="15">
        <f t="shared" si="28"/>
        <v>0</v>
      </c>
      <c r="P771" s="15">
        <f t="shared" si="28"/>
        <v>5.230399650582867</v>
      </c>
      <c r="Q771" s="15">
        <f t="shared" si="28"/>
        <v>89.60471718715048</v>
      </c>
      <c r="R771" s="15">
        <f t="shared" si="28"/>
        <v>5.164883162266644</v>
      </c>
      <c r="S771" s="29">
        <v>369.43925007133936</v>
      </c>
    </row>
    <row r="772" spans="1:19" s="54" customFormat="1" ht="12" customHeight="1">
      <c r="A772" s="116">
        <v>170</v>
      </c>
      <c r="B772" s="130" t="s">
        <v>577</v>
      </c>
      <c r="C772" s="18" t="s">
        <v>43</v>
      </c>
      <c r="D772" s="48"/>
      <c r="E772" s="131"/>
      <c r="F772" s="56"/>
      <c r="G772" s="56"/>
      <c r="H772" s="49"/>
      <c r="I772" s="49"/>
      <c r="J772" s="24"/>
      <c r="K772" s="24"/>
      <c r="L772" s="24"/>
      <c r="M772" s="24"/>
      <c r="N772" s="24"/>
      <c r="O772" s="30"/>
      <c r="P772" s="30"/>
      <c r="Q772" s="30"/>
      <c r="R772" s="30"/>
      <c r="S772" s="24"/>
    </row>
    <row r="773" spans="1:19" s="54" customFormat="1" ht="12" customHeight="1">
      <c r="A773" s="117"/>
      <c r="B773" s="130"/>
      <c r="C773" s="18" t="s">
        <v>44</v>
      </c>
      <c r="D773" s="48"/>
      <c r="E773" s="132"/>
      <c r="F773" s="56"/>
      <c r="G773" s="56"/>
      <c r="H773" s="49"/>
      <c r="I773" s="49"/>
      <c r="J773" s="24"/>
      <c r="K773" s="24"/>
      <c r="L773" s="24"/>
      <c r="M773" s="24"/>
      <c r="N773" s="24"/>
      <c r="O773" s="30"/>
      <c r="P773" s="30"/>
      <c r="Q773" s="30"/>
      <c r="R773" s="30"/>
      <c r="S773" s="24"/>
    </row>
    <row r="774" spans="1:19" ht="12" customHeight="1">
      <c r="A774" s="133" t="s">
        <v>1008</v>
      </c>
      <c r="B774" s="135" t="s">
        <v>998</v>
      </c>
      <c r="C774" s="11" t="s">
        <v>37</v>
      </c>
      <c r="D774" s="50" t="s">
        <v>38</v>
      </c>
      <c r="E774" s="136" t="s">
        <v>39</v>
      </c>
      <c r="F774" s="138">
        <v>41741</v>
      </c>
      <c r="G774" s="134" t="s">
        <v>999</v>
      </c>
      <c r="H774" s="51">
        <v>37.86</v>
      </c>
      <c r="I774" s="51">
        <v>37.86</v>
      </c>
      <c r="J774" s="52">
        <v>0</v>
      </c>
      <c r="K774" s="52">
        <v>2726.0000000004</v>
      </c>
      <c r="L774" s="52">
        <v>5325.9999999996</v>
      </c>
      <c r="M774" s="52">
        <v>158.00000000039998</v>
      </c>
      <c r="N774" s="29">
        <f t="shared" si="27"/>
        <v>8210.0000000004</v>
      </c>
      <c r="O774" s="15">
        <f t="shared" si="28"/>
        <v>0</v>
      </c>
      <c r="P774" s="15">
        <f t="shared" si="28"/>
        <v>33.20341047503371</v>
      </c>
      <c r="Q774" s="15">
        <f t="shared" si="28"/>
        <v>64.87210718635006</v>
      </c>
      <c r="R774" s="15">
        <f t="shared" si="28"/>
        <v>1.9244823386162273</v>
      </c>
      <c r="S774" s="29">
        <v>331.143595843572</v>
      </c>
    </row>
    <row r="775" spans="1:19" ht="12" customHeight="1">
      <c r="A775" s="134"/>
      <c r="B775" s="135"/>
      <c r="C775" s="11" t="s">
        <v>40</v>
      </c>
      <c r="D775" s="50" t="s">
        <v>41</v>
      </c>
      <c r="E775" s="137"/>
      <c r="F775" s="134"/>
      <c r="G775" s="134"/>
      <c r="H775" s="51">
        <v>43.44</v>
      </c>
      <c r="I775" s="51">
        <v>43.44</v>
      </c>
      <c r="J775" s="52">
        <v>0</v>
      </c>
      <c r="K775" s="52">
        <v>2726.0000000004</v>
      </c>
      <c r="L775" s="52">
        <v>5325.9999999996</v>
      </c>
      <c r="M775" s="52">
        <v>158.00000000039998</v>
      </c>
      <c r="N775" s="29">
        <f t="shared" si="27"/>
        <v>8210.0000000004</v>
      </c>
      <c r="O775" s="15">
        <f t="shared" si="28"/>
        <v>0</v>
      </c>
      <c r="P775" s="15">
        <f t="shared" si="28"/>
        <v>33.20341047503371</v>
      </c>
      <c r="Q775" s="15">
        <f t="shared" si="28"/>
        <v>64.87210718635006</v>
      </c>
      <c r="R775" s="15">
        <f t="shared" si="28"/>
        <v>1.9244823386162273</v>
      </c>
      <c r="S775" s="29">
        <v>331.143595843572</v>
      </c>
    </row>
    <row r="776" spans="1:19" s="54" customFormat="1" ht="12" customHeight="1">
      <c r="A776" s="116">
        <v>171</v>
      </c>
      <c r="B776" s="130" t="s">
        <v>579</v>
      </c>
      <c r="C776" s="18" t="s">
        <v>43</v>
      </c>
      <c r="D776" s="48"/>
      <c r="E776" s="131"/>
      <c r="F776" s="56"/>
      <c r="G776" s="56"/>
      <c r="H776" s="49"/>
      <c r="I776" s="49"/>
      <c r="J776" s="24"/>
      <c r="K776" s="24"/>
      <c r="L776" s="24"/>
      <c r="M776" s="24"/>
      <c r="N776" s="24"/>
      <c r="O776" s="30"/>
      <c r="P776" s="30"/>
      <c r="Q776" s="30"/>
      <c r="R776" s="30"/>
      <c r="S776" s="24"/>
    </row>
    <row r="777" spans="1:19" s="54" customFormat="1" ht="12" customHeight="1">
      <c r="A777" s="117"/>
      <c r="B777" s="130"/>
      <c r="C777" s="18" t="s">
        <v>44</v>
      </c>
      <c r="D777" s="48"/>
      <c r="E777" s="132"/>
      <c r="F777" s="56"/>
      <c r="G777" s="56"/>
      <c r="H777" s="49"/>
      <c r="I777" s="49"/>
      <c r="J777" s="24"/>
      <c r="K777" s="24"/>
      <c r="L777" s="24"/>
      <c r="M777" s="24"/>
      <c r="N777" s="24"/>
      <c r="O777" s="30"/>
      <c r="P777" s="30"/>
      <c r="Q777" s="30"/>
      <c r="R777" s="30"/>
      <c r="S777" s="24"/>
    </row>
    <row r="778" spans="1:19" ht="12" customHeight="1">
      <c r="A778" s="133" t="s">
        <v>1009</v>
      </c>
      <c r="B778" s="135" t="s">
        <v>1010</v>
      </c>
      <c r="C778" s="11" t="s">
        <v>37</v>
      </c>
      <c r="D778" s="50" t="s">
        <v>38</v>
      </c>
      <c r="E778" s="136" t="s">
        <v>39</v>
      </c>
      <c r="F778" s="134" t="s">
        <v>582</v>
      </c>
      <c r="G778" s="134" t="s">
        <v>1011</v>
      </c>
      <c r="H778" s="51">
        <v>28.66</v>
      </c>
      <c r="I778" s="51">
        <v>28.66</v>
      </c>
      <c r="J778" s="52">
        <v>0</v>
      </c>
      <c r="K778" s="52">
        <v>20102</v>
      </c>
      <c r="L778" s="52">
        <v>213901.99999999997</v>
      </c>
      <c r="M778" s="52">
        <v>37889</v>
      </c>
      <c r="N778" s="29">
        <f t="shared" si="27"/>
        <v>271893</v>
      </c>
      <c r="O778" s="15">
        <f t="shared" si="28"/>
        <v>0</v>
      </c>
      <c r="P778" s="15">
        <f t="shared" si="28"/>
        <v>7.393349589728312</v>
      </c>
      <c r="Q778" s="15">
        <f t="shared" si="28"/>
        <v>78.67138911262886</v>
      </c>
      <c r="R778" s="15">
        <f t="shared" si="28"/>
        <v>13.935261297642823</v>
      </c>
      <c r="S778" s="29">
        <v>8136.55630315053</v>
      </c>
    </row>
    <row r="779" spans="1:19" ht="12" customHeight="1">
      <c r="A779" s="134"/>
      <c r="B779" s="135"/>
      <c r="C779" s="11" t="s">
        <v>40</v>
      </c>
      <c r="D779" s="50" t="s">
        <v>41</v>
      </c>
      <c r="E779" s="137"/>
      <c r="F779" s="134"/>
      <c r="G779" s="134"/>
      <c r="H779" s="51">
        <v>30.4</v>
      </c>
      <c r="I779" s="51">
        <v>30.4</v>
      </c>
      <c r="J779" s="52">
        <v>0</v>
      </c>
      <c r="K779" s="52">
        <v>20102</v>
      </c>
      <c r="L779" s="52">
        <v>213901.99999999997</v>
      </c>
      <c r="M779" s="52">
        <v>37889</v>
      </c>
      <c r="N779" s="29">
        <f t="shared" si="27"/>
        <v>271893</v>
      </c>
      <c r="O779" s="15">
        <f t="shared" si="28"/>
        <v>0</v>
      </c>
      <c r="P779" s="15">
        <f t="shared" si="28"/>
        <v>7.393349589728312</v>
      </c>
      <c r="Q779" s="15">
        <f t="shared" si="28"/>
        <v>78.67138911262886</v>
      </c>
      <c r="R779" s="15">
        <f t="shared" si="28"/>
        <v>13.935261297642823</v>
      </c>
      <c r="S779" s="29">
        <v>8136.55630315053</v>
      </c>
    </row>
    <row r="780" spans="1:19" s="54" customFormat="1" ht="12" customHeight="1">
      <c r="A780" s="116">
        <v>172</v>
      </c>
      <c r="B780" s="130" t="s">
        <v>587</v>
      </c>
      <c r="C780" s="18" t="s">
        <v>43</v>
      </c>
      <c r="D780" s="48"/>
      <c r="E780" s="131"/>
      <c r="F780" s="56"/>
      <c r="G780" s="56"/>
      <c r="H780" s="49"/>
      <c r="I780" s="49"/>
      <c r="J780" s="24"/>
      <c r="K780" s="24"/>
      <c r="L780" s="24"/>
      <c r="M780" s="24"/>
      <c r="N780" s="24"/>
      <c r="O780" s="30"/>
      <c r="P780" s="30"/>
      <c r="Q780" s="30"/>
      <c r="R780" s="30"/>
      <c r="S780" s="24"/>
    </row>
    <row r="781" spans="1:19" s="54" customFormat="1" ht="12" customHeight="1">
      <c r="A781" s="117"/>
      <c r="B781" s="130"/>
      <c r="C781" s="18" t="s">
        <v>44</v>
      </c>
      <c r="D781" s="48"/>
      <c r="E781" s="132"/>
      <c r="F781" s="56"/>
      <c r="G781" s="56"/>
      <c r="H781" s="49"/>
      <c r="I781" s="49"/>
      <c r="J781" s="24"/>
      <c r="K781" s="24"/>
      <c r="L781" s="24"/>
      <c r="M781" s="24"/>
      <c r="N781" s="24"/>
      <c r="O781" s="30"/>
      <c r="P781" s="30"/>
      <c r="Q781" s="30"/>
      <c r="R781" s="30"/>
      <c r="S781" s="24"/>
    </row>
    <row r="782" spans="1:19" ht="12" customHeight="1">
      <c r="A782" s="133" t="s">
        <v>1012</v>
      </c>
      <c r="B782" s="135" t="s">
        <v>1010</v>
      </c>
      <c r="C782" s="11" t="s">
        <v>37</v>
      </c>
      <c r="D782" s="50" t="s">
        <v>38</v>
      </c>
      <c r="E782" s="136" t="s">
        <v>39</v>
      </c>
      <c r="F782" s="134" t="s">
        <v>582</v>
      </c>
      <c r="G782" s="134" t="s">
        <v>1011</v>
      </c>
      <c r="H782" s="51">
        <v>28.66</v>
      </c>
      <c r="I782" s="51">
        <v>28.66</v>
      </c>
      <c r="J782" s="52">
        <v>0</v>
      </c>
      <c r="K782" s="52">
        <v>7560.999999999999</v>
      </c>
      <c r="L782" s="52">
        <v>74966</v>
      </c>
      <c r="M782" s="52">
        <v>11932.000000000002</v>
      </c>
      <c r="N782" s="29">
        <f t="shared" si="27"/>
        <v>94459</v>
      </c>
      <c r="O782" s="15">
        <f t="shared" si="28"/>
        <v>0</v>
      </c>
      <c r="P782" s="15">
        <f t="shared" si="28"/>
        <v>8.00453106638859</v>
      </c>
      <c r="Q782" s="15">
        <f t="shared" si="28"/>
        <v>79.3635333848548</v>
      </c>
      <c r="R782" s="15">
        <f t="shared" si="28"/>
        <v>12.631935548756607</v>
      </c>
      <c r="S782" s="29">
        <v>2717.674971401457</v>
      </c>
    </row>
    <row r="783" spans="1:19" ht="12" customHeight="1">
      <c r="A783" s="134"/>
      <c r="B783" s="135"/>
      <c r="C783" s="11" t="s">
        <v>40</v>
      </c>
      <c r="D783" s="50" t="s">
        <v>41</v>
      </c>
      <c r="E783" s="137"/>
      <c r="F783" s="134"/>
      <c r="G783" s="134"/>
      <c r="H783" s="51">
        <v>30.4</v>
      </c>
      <c r="I783" s="51">
        <v>30.4</v>
      </c>
      <c r="J783" s="52">
        <v>0</v>
      </c>
      <c r="K783" s="52">
        <v>7560.999999999999</v>
      </c>
      <c r="L783" s="52">
        <v>74966</v>
      </c>
      <c r="M783" s="52">
        <v>11932.000000000002</v>
      </c>
      <c r="N783" s="29">
        <f t="shared" si="27"/>
        <v>94459</v>
      </c>
      <c r="O783" s="15">
        <f t="shared" si="28"/>
        <v>0</v>
      </c>
      <c r="P783" s="15">
        <f t="shared" si="28"/>
        <v>8.00453106638859</v>
      </c>
      <c r="Q783" s="15">
        <f t="shared" si="28"/>
        <v>79.3635333848548</v>
      </c>
      <c r="R783" s="15">
        <f t="shared" si="28"/>
        <v>12.631935548756607</v>
      </c>
      <c r="S783" s="29">
        <v>2717.674971401457</v>
      </c>
    </row>
    <row r="784" spans="1:19" s="54" customFormat="1" ht="12" customHeight="1">
      <c r="A784" s="116">
        <v>173</v>
      </c>
      <c r="B784" s="130" t="s">
        <v>591</v>
      </c>
      <c r="C784" s="18" t="s">
        <v>43</v>
      </c>
      <c r="D784" s="48"/>
      <c r="E784" s="131"/>
      <c r="F784" s="56"/>
      <c r="G784" s="56"/>
      <c r="H784" s="49"/>
      <c r="I784" s="49"/>
      <c r="J784" s="24"/>
      <c r="K784" s="24"/>
      <c r="L784" s="24"/>
      <c r="M784" s="24"/>
      <c r="N784" s="24"/>
      <c r="O784" s="30"/>
      <c r="P784" s="30"/>
      <c r="Q784" s="30"/>
      <c r="R784" s="30"/>
      <c r="S784" s="24"/>
    </row>
    <row r="785" spans="1:19" s="54" customFormat="1" ht="12" customHeight="1">
      <c r="A785" s="117"/>
      <c r="B785" s="130"/>
      <c r="C785" s="18" t="s">
        <v>44</v>
      </c>
      <c r="D785" s="48"/>
      <c r="E785" s="132"/>
      <c r="F785" s="56"/>
      <c r="G785" s="56"/>
      <c r="H785" s="49"/>
      <c r="I785" s="49"/>
      <c r="J785" s="24"/>
      <c r="K785" s="24"/>
      <c r="L785" s="24"/>
      <c r="M785" s="24"/>
      <c r="N785" s="24"/>
      <c r="O785" s="30"/>
      <c r="P785" s="30"/>
      <c r="Q785" s="30"/>
      <c r="R785" s="30"/>
      <c r="S785" s="24"/>
    </row>
    <row r="786" spans="1:19" ht="12" customHeight="1">
      <c r="A786" s="133" t="s">
        <v>1013</v>
      </c>
      <c r="B786" s="135" t="s">
        <v>1010</v>
      </c>
      <c r="C786" s="11" t="s">
        <v>37</v>
      </c>
      <c r="D786" s="50" t="s">
        <v>38</v>
      </c>
      <c r="E786" s="136" t="s">
        <v>39</v>
      </c>
      <c r="F786" s="134" t="s">
        <v>582</v>
      </c>
      <c r="G786" s="134" t="s">
        <v>1011</v>
      </c>
      <c r="H786" s="51">
        <v>28.66</v>
      </c>
      <c r="I786" s="51">
        <v>28.66</v>
      </c>
      <c r="J786" s="52">
        <v>0</v>
      </c>
      <c r="K786" s="52">
        <v>2190</v>
      </c>
      <c r="L786" s="52">
        <v>12808.999999999998</v>
      </c>
      <c r="M786" s="52">
        <v>407.00000000000006</v>
      </c>
      <c r="N786" s="29">
        <f t="shared" si="27"/>
        <v>15405.999999999998</v>
      </c>
      <c r="O786" s="15">
        <f t="shared" si="28"/>
        <v>0</v>
      </c>
      <c r="P786" s="15">
        <f t="shared" si="28"/>
        <v>14.21524081526678</v>
      </c>
      <c r="Q786" s="15">
        <f t="shared" si="28"/>
        <v>83.14293132545761</v>
      </c>
      <c r="R786" s="15">
        <f t="shared" si="28"/>
        <v>2.6418278592756077</v>
      </c>
      <c r="S786" s="29">
        <v>443.2265450254454</v>
      </c>
    </row>
    <row r="787" spans="1:19" ht="12" customHeight="1">
      <c r="A787" s="134"/>
      <c r="B787" s="135"/>
      <c r="C787" s="11" t="s">
        <v>40</v>
      </c>
      <c r="D787" s="50" t="s">
        <v>41</v>
      </c>
      <c r="E787" s="137"/>
      <c r="F787" s="134"/>
      <c r="G787" s="134"/>
      <c r="H787" s="51">
        <v>30.4</v>
      </c>
      <c r="I787" s="51">
        <v>30.4</v>
      </c>
      <c r="J787" s="52">
        <v>0</v>
      </c>
      <c r="K787" s="52">
        <v>2190</v>
      </c>
      <c r="L787" s="52">
        <v>12808.999999999998</v>
      </c>
      <c r="M787" s="52">
        <v>407.00000000000006</v>
      </c>
      <c r="N787" s="29">
        <f t="shared" si="27"/>
        <v>15405.999999999998</v>
      </c>
      <c r="O787" s="15">
        <f t="shared" si="28"/>
        <v>0</v>
      </c>
      <c r="P787" s="15">
        <f t="shared" si="28"/>
        <v>14.21524081526678</v>
      </c>
      <c r="Q787" s="15">
        <f t="shared" si="28"/>
        <v>83.14293132545761</v>
      </c>
      <c r="R787" s="15">
        <f t="shared" si="28"/>
        <v>2.6418278592756077</v>
      </c>
      <c r="S787" s="29">
        <v>443.2265450254454</v>
      </c>
    </row>
    <row r="788" spans="1:19" s="54" customFormat="1" ht="12" customHeight="1">
      <c r="A788" s="116">
        <v>174</v>
      </c>
      <c r="B788" s="130" t="s">
        <v>593</v>
      </c>
      <c r="C788" s="18" t="s">
        <v>43</v>
      </c>
      <c r="D788" s="48"/>
      <c r="E788" s="131"/>
      <c r="F788" s="56"/>
      <c r="G788" s="56"/>
      <c r="H788" s="49"/>
      <c r="I788" s="49"/>
      <c r="J788" s="24"/>
      <c r="K788" s="24"/>
      <c r="L788" s="24"/>
      <c r="M788" s="24"/>
      <c r="N788" s="24"/>
      <c r="O788" s="30"/>
      <c r="P788" s="30"/>
      <c r="Q788" s="30"/>
      <c r="R788" s="30"/>
      <c r="S788" s="24"/>
    </row>
    <row r="789" spans="1:19" s="54" customFormat="1" ht="12" customHeight="1">
      <c r="A789" s="117"/>
      <c r="B789" s="130"/>
      <c r="C789" s="18" t="s">
        <v>44</v>
      </c>
      <c r="D789" s="48"/>
      <c r="E789" s="132"/>
      <c r="F789" s="56"/>
      <c r="G789" s="56"/>
      <c r="H789" s="49"/>
      <c r="I789" s="49"/>
      <c r="J789" s="24"/>
      <c r="K789" s="24"/>
      <c r="L789" s="24"/>
      <c r="M789" s="24"/>
      <c r="N789" s="24"/>
      <c r="O789" s="30"/>
      <c r="P789" s="30"/>
      <c r="Q789" s="30"/>
      <c r="R789" s="30"/>
      <c r="S789" s="24"/>
    </row>
    <row r="790" spans="1:19" ht="12" customHeight="1">
      <c r="A790" s="133" t="s">
        <v>1014</v>
      </c>
      <c r="B790" s="135" t="s">
        <v>595</v>
      </c>
      <c r="C790" s="11" t="s">
        <v>37</v>
      </c>
      <c r="D790" s="50" t="s">
        <v>38</v>
      </c>
      <c r="E790" s="136" t="s">
        <v>39</v>
      </c>
      <c r="F790" s="134" t="s">
        <v>582</v>
      </c>
      <c r="G790" s="134" t="s">
        <v>1015</v>
      </c>
      <c r="H790" s="51">
        <v>52.37</v>
      </c>
      <c r="I790" s="51">
        <v>52.37</v>
      </c>
      <c r="J790" s="52">
        <v>0</v>
      </c>
      <c r="K790" s="52">
        <v>688.0000000000001</v>
      </c>
      <c r="L790" s="52">
        <v>14791.999999999998</v>
      </c>
      <c r="M790" s="52">
        <v>70</v>
      </c>
      <c r="N790" s="29">
        <f t="shared" si="27"/>
        <v>15549.999999999998</v>
      </c>
      <c r="O790" s="15">
        <f t="shared" si="28"/>
        <v>0</v>
      </c>
      <c r="P790" s="15">
        <f t="shared" si="28"/>
        <v>4.424437299035371</v>
      </c>
      <c r="Q790" s="15">
        <f t="shared" si="28"/>
        <v>95.12540192926045</v>
      </c>
      <c r="R790" s="15">
        <f t="shared" si="28"/>
        <v>0.4501607717041801</v>
      </c>
      <c r="S790" s="29">
        <v>988.6487424999998</v>
      </c>
    </row>
    <row r="791" spans="1:19" ht="12" customHeight="1">
      <c r="A791" s="134"/>
      <c r="B791" s="135"/>
      <c r="C791" s="11" t="s">
        <v>40</v>
      </c>
      <c r="D791" s="50" t="s">
        <v>41</v>
      </c>
      <c r="E791" s="137"/>
      <c r="F791" s="134"/>
      <c r="G791" s="134"/>
      <c r="H791" s="51">
        <v>56.95</v>
      </c>
      <c r="I791" s="51">
        <v>56.95</v>
      </c>
      <c r="J791" s="52">
        <v>0</v>
      </c>
      <c r="K791" s="52">
        <v>688.0000000000001</v>
      </c>
      <c r="L791" s="52">
        <v>14791.999999999998</v>
      </c>
      <c r="M791" s="52">
        <v>70</v>
      </c>
      <c r="N791" s="29">
        <f t="shared" si="27"/>
        <v>15549.999999999998</v>
      </c>
      <c r="O791" s="15">
        <f t="shared" si="28"/>
        <v>0</v>
      </c>
      <c r="P791" s="15">
        <f t="shared" si="28"/>
        <v>4.424437299035371</v>
      </c>
      <c r="Q791" s="15">
        <f t="shared" si="28"/>
        <v>95.12540192926045</v>
      </c>
      <c r="R791" s="15">
        <f t="shared" si="28"/>
        <v>0.4501607717041801</v>
      </c>
      <c r="S791" s="29">
        <v>988.6487424999998</v>
      </c>
    </row>
    <row r="792" spans="1:19" s="54" customFormat="1" ht="12" customHeight="1">
      <c r="A792" s="116">
        <v>175</v>
      </c>
      <c r="B792" s="130" t="s">
        <v>596</v>
      </c>
      <c r="C792" s="18" t="s">
        <v>43</v>
      </c>
      <c r="D792" s="48"/>
      <c r="E792" s="131"/>
      <c r="F792" s="56"/>
      <c r="G792" s="56"/>
      <c r="H792" s="49"/>
      <c r="I792" s="49"/>
      <c r="J792" s="24"/>
      <c r="K792" s="24"/>
      <c r="L792" s="24"/>
      <c r="M792" s="24"/>
      <c r="N792" s="24"/>
      <c r="O792" s="30"/>
      <c r="P792" s="30"/>
      <c r="Q792" s="30"/>
      <c r="R792" s="30"/>
      <c r="S792" s="24"/>
    </row>
    <row r="793" spans="1:19" s="54" customFormat="1" ht="12" customHeight="1">
      <c r="A793" s="117"/>
      <c r="B793" s="130"/>
      <c r="C793" s="18" t="s">
        <v>44</v>
      </c>
      <c r="D793" s="48"/>
      <c r="E793" s="132"/>
      <c r="F793" s="56"/>
      <c r="G793" s="56"/>
      <c r="H793" s="49"/>
      <c r="I793" s="49"/>
      <c r="J793" s="24"/>
      <c r="K793" s="24"/>
      <c r="L793" s="24"/>
      <c r="M793" s="24"/>
      <c r="N793" s="24"/>
      <c r="O793" s="30"/>
      <c r="P793" s="30"/>
      <c r="Q793" s="30"/>
      <c r="R793" s="30"/>
      <c r="S793" s="24"/>
    </row>
    <row r="794" spans="1:19" ht="12" customHeight="1">
      <c r="A794" s="133" t="s">
        <v>1016</v>
      </c>
      <c r="B794" s="135" t="s">
        <v>598</v>
      </c>
      <c r="C794" s="11" t="s">
        <v>37</v>
      </c>
      <c r="D794" s="50" t="s">
        <v>38</v>
      </c>
      <c r="E794" s="136" t="s">
        <v>39</v>
      </c>
      <c r="F794" s="134" t="s">
        <v>582</v>
      </c>
      <c r="G794" s="134" t="s">
        <v>1017</v>
      </c>
      <c r="H794" s="51">
        <v>29</v>
      </c>
      <c r="I794" s="51">
        <v>29</v>
      </c>
      <c r="J794" s="52">
        <v>0</v>
      </c>
      <c r="K794" s="52">
        <v>491.00000000000006</v>
      </c>
      <c r="L794" s="52">
        <v>9303</v>
      </c>
      <c r="M794" s="52">
        <v>35</v>
      </c>
      <c r="N794" s="29">
        <f aca="true" t="shared" si="29" ref="N794:N857">SUM(J794:M794)</f>
        <v>9829</v>
      </c>
      <c r="O794" s="15">
        <f t="shared" si="28"/>
        <v>0</v>
      </c>
      <c r="P794" s="15">
        <f t="shared" si="28"/>
        <v>4.995421711262591</v>
      </c>
      <c r="Q794" s="15">
        <f t="shared" si="28"/>
        <v>94.64848916471665</v>
      </c>
      <c r="R794" s="15">
        <f t="shared" si="28"/>
        <v>0.35608912402075493</v>
      </c>
      <c r="S794" s="29">
        <v>312.18529605000003</v>
      </c>
    </row>
    <row r="795" spans="1:19" ht="12" customHeight="1">
      <c r="A795" s="134"/>
      <c r="B795" s="135"/>
      <c r="C795" s="11" t="s">
        <v>40</v>
      </c>
      <c r="D795" s="50" t="s">
        <v>41</v>
      </c>
      <c r="E795" s="137"/>
      <c r="F795" s="134"/>
      <c r="G795" s="134"/>
      <c r="H795" s="51">
        <v>30.14</v>
      </c>
      <c r="I795" s="51">
        <v>30.14</v>
      </c>
      <c r="J795" s="52">
        <v>0</v>
      </c>
      <c r="K795" s="52">
        <v>491.00000000000006</v>
      </c>
      <c r="L795" s="52">
        <v>9303</v>
      </c>
      <c r="M795" s="52">
        <v>35</v>
      </c>
      <c r="N795" s="29">
        <f t="shared" si="29"/>
        <v>9829</v>
      </c>
      <c r="O795" s="15">
        <f t="shared" si="28"/>
        <v>0</v>
      </c>
      <c r="P795" s="15">
        <f t="shared" si="28"/>
        <v>4.995421711262591</v>
      </c>
      <c r="Q795" s="15">
        <f t="shared" si="28"/>
        <v>94.64848916471665</v>
      </c>
      <c r="R795" s="15">
        <f t="shared" si="28"/>
        <v>0.35608912402075493</v>
      </c>
      <c r="S795" s="29">
        <v>312.18529605000003</v>
      </c>
    </row>
    <row r="796" spans="1:19" s="54" customFormat="1" ht="12" customHeight="1">
      <c r="A796" s="116">
        <v>176</v>
      </c>
      <c r="B796" s="130" t="s">
        <v>599</v>
      </c>
      <c r="C796" s="18" t="s">
        <v>43</v>
      </c>
      <c r="D796" s="48"/>
      <c r="E796" s="131"/>
      <c r="F796" s="56"/>
      <c r="G796" s="56"/>
      <c r="H796" s="49"/>
      <c r="I796" s="49"/>
      <c r="J796" s="24"/>
      <c r="K796" s="24"/>
      <c r="L796" s="24"/>
      <c r="M796" s="24"/>
      <c r="N796" s="24"/>
      <c r="O796" s="30"/>
      <c r="P796" s="30"/>
      <c r="Q796" s="30"/>
      <c r="R796" s="30"/>
      <c r="S796" s="24"/>
    </row>
    <row r="797" spans="1:19" s="54" customFormat="1" ht="12" customHeight="1">
      <c r="A797" s="117"/>
      <c r="B797" s="130"/>
      <c r="C797" s="18" t="s">
        <v>44</v>
      </c>
      <c r="D797" s="48"/>
      <c r="E797" s="132"/>
      <c r="F797" s="56"/>
      <c r="G797" s="56"/>
      <c r="H797" s="49"/>
      <c r="I797" s="49"/>
      <c r="J797" s="24"/>
      <c r="K797" s="24"/>
      <c r="L797" s="24"/>
      <c r="M797" s="24"/>
      <c r="N797" s="24"/>
      <c r="O797" s="30"/>
      <c r="P797" s="30"/>
      <c r="Q797" s="30"/>
      <c r="R797" s="30"/>
      <c r="S797" s="24"/>
    </row>
    <row r="798" spans="1:19" ht="12" customHeight="1">
      <c r="A798" s="133" t="s">
        <v>1018</v>
      </c>
      <c r="B798" s="135" t="s">
        <v>598</v>
      </c>
      <c r="C798" s="11" t="s">
        <v>37</v>
      </c>
      <c r="D798" s="50" t="s">
        <v>38</v>
      </c>
      <c r="E798" s="136" t="s">
        <v>39</v>
      </c>
      <c r="F798" s="134" t="s">
        <v>582</v>
      </c>
      <c r="G798" s="134" t="s">
        <v>1017</v>
      </c>
      <c r="H798" s="51">
        <v>29</v>
      </c>
      <c r="I798" s="51">
        <v>29</v>
      </c>
      <c r="J798" s="52">
        <v>0</v>
      </c>
      <c r="K798" s="52">
        <v>441.99999999999994</v>
      </c>
      <c r="L798" s="52">
        <v>13456.000000000002</v>
      </c>
      <c r="M798" s="52">
        <v>184.99999999999997</v>
      </c>
      <c r="N798" s="29">
        <f t="shared" si="29"/>
        <v>14083.000000000002</v>
      </c>
      <c r="O798" s="15">
        <f t="shared" si="28"/>
        <v>0</v>
      </c>
      <c r="P798" s="15">
        <f t="shared" si="28"/>
        <v>3.138535823333096</v>
      </c>
      <c r="Q798" s="15">
        <f t="shared" si="28"/>
        <v>95.54782361712704</v>
      </c>
      <c r="R798" s="15">
        <f t="shared" si="28"/>
        <v>1.3136405595398704</v>
      </c>
      <c r="S798" s="29">
        <v>448.9499087</v>
      </c>
    </row>
    <row r="799" spans="1:19" ht="12" customHeight="1">
      <c r="A799" s="134"/>
      <c r="B799" s="135"/>
      <c r="C799" s="11" t="s">
        <v>40</v>
      </c>
      <c r="D799" s="50" t="s">
        <v>41</v>
      </c>
      <c r="E799" s="137"/>
      <c r="F799" s="134"/>
      <c r="G799" s="134"/>
      <c r="H799" s="51">
        <v>30.14</v>
      </c>
      <c r="I799" s="51">
        <v>30.14</v>
      </c>
      <c r="J799" s="52">
        <v>0</v>
      </c>
      <c r="K799" s="52">
        <v>441.99999999999994</v>
      </c>
      <c r="L799" s="52">
        <v>13456.000000000002</v>
      </c>
      <c r="M799" s="52">
        <v>184.99999999999997</v>
      </c>
      <c r="N799" s="29">
        <f t="shared" si="29"/>
        <v>14083.000000000002</v>
      </c>
      <c r="O799" s="15">
        <f t="shared" si="28"/>
        <v>0</v>
      </c>
      <c r="P799" s="15">
        <f t="shared" si="28"/>
        <v>3.138535823333096</v>
      </c>
      <c r="Q799" s="15">
        <f t="shared" si="28"/>
        <v>95.54782361712704</v>
      </c>
      <c r="R799" s="15">
        <f t="shared" si="28"/>
        <v>1.3136405595398704</v>
      </c>
      <c r="S799" s="29">
        <v>448.9499087</v>
      </c>
    </row>
    <row r="800" spans="1:19" s="54" customFormat="1" ht="12" customHeight="1">
      <c r="A800" s="116">
        <v>177</v>
      </c>
      <c r="B800" s="130" t="s">
        <v>601</v>
      </c>
      <c r="C800" s="18" t="s">
        <v>43</v>
      </c>
      <c r="D800" s="48"/>
      <c r="E800" s="131"/>
      <c r="F800" s="56"/>
      <c r="G800" s="56"/>
      <c r="H800" s="49"/>
      <c r="I800" s="49"/>
      <c r="J800" s="24"/>
      <c r="K800" s="24"/>
      <c r="L800" s="24"/>
      <c r="M800" s="24"/>
      <c r="N800" s="24"/>
      <c r="O800" s="30"/>
      <c r="P800" s="30"/>
      <c r="Q800" s="30"/>
      <c r="R800" s="30"/>
      <c r="S800" s="24"/>
    </row>
    <row r="801" spans="1:19" s="54" customFormat="1" ht="12" customHeight="1">
      <c r="A801" s="117"/>
      <c r="B801" s="130"/>
      <c r="C801" s="18" t="s">
        <v>44</v>
      </c>
      <c r="D801" s="48"/>
      <c r="E801" s="132"/>
      <c r="F801" s="56"/>
      <c r="G801" s="56"/>
      <c r="H801" s="49"/>
      <c r="I801" s="49"/>
      <c r="J801" s="24"/>
      <c r="K801" s="24"/>
      <c r="L801" s="24"/>
      <c r="M801" s="24"/>
      <c r="N801" s="24"/>
      <c r="O801" s="30"/>
      <c r="P801" s="30"/>
      <c r="Q801" s="30"/>
      <c r="R801" s="30"/>
      <c r="S801" s="24"/>
    </row>
    <row r="802" spans="1:19" ht="12" customHeight="1">
      <c r="A802" s="133" t="s">
        <v>1019</v>
      </c>
      <c r="B802" s="135" t="s">
        <v>1020</v>
      </c>
      <c r="C802" s="11" t="s">
        <v>37</v>
      </c>
      <c r="D802" s="50" t="s">
        <v>38</v>
      </c>
      <c r="E802" s="136" t="s">
        <v>39</v>
      </c>
      <c r="F802" s="134" t="s">
        <v>582</v>
      </c>
      <c r="G802" s="134" t="s">
        <v>1021</v>
      </c>
      <c r="H802" s="51">
        <v>51.96</v>
      </c>
      <c r="I802" s="51">
        <v>51.96</v>
      </c>
      <c r="J802" s="52">
        <v>0</v>
      </c>
      <c r="K802" s="52">
        <v>279</v>
      </c>
      <c r="L802" s="52">
        <v>8028</v>
      </c>
      <c r="M802" s="52">
        <v>739.0000000000001</v>
      </c>
      <c r="N802" s="29">
        <f t="shared" si="29"/>
        <v>9046</v>
      </c>
      <c r="O802" s="15">
        <f aca="true" t="shared" si="30" ref="O802:R857">J802/$N802*100</f>
        <v>0</v>
      </c>
      <c r="P802" s="15">
        <f t="shared" si="30"/>
        <v>3.0842361264647358</v>
      </c>
      <c r="Q802" s="15">
        <f t="shared" si="30"/>
        <v>88.74640725182401</v>
      </c>
      <c r="R802" s="15">
        <f t="shared" si="30"/>
        <v>8.169356621711255</v>
      </c>
      <c r="S802" s="29">
        <v>497.36247</v>
      </c>
    </row>
    <row r="803" spans="1:19" ht="12" customHeight="1">
      <c r="A803" s="134"/>
      <c r="B803" s="135"/>
      <c r="C803" s="11" t="s">
        <v>40</v>
      </c>
      <c r="D803" s="50" t="s">
        <v>41</v>
      </c>
      <c r="E803" s="137"/>
      <c r="F803" s="134"/>
      <c r="G803" s="134"/>
      <c r="H803" s="51">
        <v>58</v>
      </c>
      <c r="I803" s="51">
        <v>58</v>
      </c>
      <c r="J803" s="52">
        <v>0</v>
      </c>
      <c r="K803" s="52">
        <v>279</v>
      </c>
      <c r="L803" s="52">
        <v>8028</v>
      </c>
      <c r="M803" s="52">
        <v>739.0000000000001</v>
      </c>
      <c r="N803" s="29">
        <f t="shared" si="29"/>
        <v>9046</v>
      </c>
      <c r="O803" s="15">
        <f t="shared" si="30"/>
        <v>0</v>
      </c>
      <c r="P803" s="15">
        <f t="shared" si="30"/>
        <v>3.0842361264647358</v>
      </c>
      <c r="Q803" s="15">
        <f t="shared" si="30"/>
        <v>88.74640725182401</v>
      </c>
      <c r="R803" s="15">
        <f t="shared" si="30"/>
        <v>8.169356621711255</v>
      </c>
      <c r="S803" s="29">
        <v>497.36247</v>
      </c>
    </row>
    <row r="804" spans="1:19" s="54" customFormat="1" ht="12" customHeight="1">
      <c r="A804" s="116">
        <v>178</v>
      </c>
      <c r="B804" s="130" t="s">
        <v>603</v>
      </c>
      <c r="C804" s="18" t="s">
        <v>43</v>
      </c>
      <c r="D804" s="48"/>
      <c r="E804" s="131"/>
      <c r="F804" s="56"/>
      <c r="G804" s="56"/>
      <c r="H804" s="49"/>
      <c r="I804" s="49"/>
      <c r="J804" s="24"/>
      <c r="K804" s="24"/>
      <c r="L804" s="24"/>
      <c r="M804" s="24"/>
      <c r="N804" s="24"/>
      <c r="O804" s="30"/>
      <c r="P804" s="30"/>
      <c r="Q804" s="30"/>
      <c r="R804" s="30"/>
      <c r="S804" s="24"/>
    </row>
    <row r="805" spans="1:19" s="54" customFormat="1" ht="12" customHeight="1">
      <c r="A805" s="117"/>
      <c r="B805" s="130"/>
      <c r="C805" s="18" t="s">
        <v>44</v>
      </c>
      <c r="D805" s="48"/>
      <c r="E805" s="132"/>
      <c r="F805" s="56"/>
      <c r="G805" s="56"/>
      <c r="H805" s="49"/>
      <c r="I805" s="49"/>
      <c r="J805" s="24"/>
      <c r="K805" s="24"/>
      <c r="L805" s="24"/>
      <c r="M805" s="24"/>
      <c r="N805" s="24"/>
      <c r="O805" s="30"/>
      <c r="P805" s="30"/>
      <c r="Q805" s="30"/>
      <c r="R805" s="30"/>
      <c r="S805" s="24"/>
    </row>
    <row r="806" spans="1:19" ht="12" customHeight="1">
      <c r="A806" s="133" t="s">
        <v>1022</v>
      </c>
      <c r="B806" s="135" t="s">
        <v>1010</v>
      </c>
      <c r="C806" s="11" t="s">
        <v>37</v>
      </c>
      <c r="D806" s="50" t="s">
        <v>38</v>
      </c>
      <c r="E806" s="136" t="s">
        <v>39</v>
      </c>
      <c r="F806" s="134" t="s">
        <v>582</v>
      </c>
      <c r="G806" s="134" t="s">
        <v>1011</v>
      </c>
      <c r="H806" s="51">
        <v>28.66</v>
      </c>
      <c r="I806" s="51">
        <v>28.66</v>
      </c>
      <c r="J806" s="52">
        <v>0</v>
      </c>
      <c r="K806" s="52">
        <v>1169</v>
      </c>
      <c r="L806" s="52">
        <v>29814</v>
      </c>
      <c r="M806" s="52">
        <v>865.0000000000001</v>
      </c>
      <c r="N806" s="29">
        <f t="shared" si="29"/>
        <v>31848</v>
      </c>
      <c r="O806" s="15">
        <f t="shared" si="30"/>
        <v>0</v>
      </c>
      <c r="P806" s="15">
        <f t="shared" si="30"/>
        <v>3.6705601607636273</v>
      </c>
      <c r="Q806" s="15">
        <f t="shared" si="30"/>
        <v>93.61341371514695</v>
      </c>
      <c r="R806" s="15">
        <f t="shared" si="30"/>
        <v>2.7160261240894252</v>
      </c>
      <c r="S806" s="29">
        <v>916.2952436931939</v>
      </c>
    </row>
    <row r="807" spans="1:19" ht="12" customHeight="1">
      <c r="A807" s="134"/>
      <c r="B807" s="135"/>
      <c r="C807" s="11" t="s">
        <v>40</v>
      </c>
      <c r="D807" s="50" t="s">
        <v>41</v>
      </c>
      <c r="E807" s="137"/>
      <c r="F807" s="134"/>
      <c r="G807" s="134"/>
      <c r="H807" s="51">
        <v>30.4</v>
      </c>
      <c r="I807" s="51">
        <v>30.4</v>
      </c>
      <c r="J807" s="52">
        <v>0</v>
      </c>
      <c r="K807" s="52">
        <v>1169</v>
      </c>
      <c r="L807" s="52">
        <v>29814</v>
      </c>
      <c r="M807" s="52">
        <v>865.0000000000001</v>
      </c>
      <c r="N807" s="29">
        <f t="shared" si="29"/>
        <v>31848</v>
      </c>
      <c r="O807" s="15">
        <f t="shared" si="30"/>
        <v>0</v>
      </c>
      <c r="P807" s="15">
        <f t="shared" si="30"/>
        <v>3.6705601607636273</v>
      </c>
      <c r="Q807" s="15">
        <f t="shared" si="30"/>
        <v>93.61341371514695</v>
      </c>
      <c r="R807" s="15">
        <f t="shared" si="30"/>
        <v>2.7160261240894252</v>
      </c>
      <c r="S807" s="29">
        <v>916.2952436931939</v>
      </c>
    </row>
    <row r="808" spans="1:19" s="54" customFormat="1" ht="12" customHeight="1">
      <c r="A808" s="116">
        <v>179</v>
      </c>
      <c r="B808" s="130" t="s">
        <v>605</v>
      </c>
      <c r="C808" s="18" t="s">
        <v>43</v>
      </c>
      <c r="D808" s="48"/>
      <c r="E808" s="131"/>
      <c r="F808" s="56"/>
      <c r="G808" s="56"/>
      <c r="H808" s="49"/>
      <c r="I808" s="49"/>
      <c r="J808" s="24"/>
      <c r="K808" s="24"/>
      <c r="L808" s="24"/>
      <c r="M808" s="24"/>
      <c r="N808" s="24"/>
      <c r="O808" s="30"/>
      <c r="P808" s="30"/>
      <c r="Q808" s="30"/>
      <c r="R808" s="30"/>
      <c r="S808" s="24"/>
    </row>
    <row r="809" spans="1:19" s="54" customFormat="1" ht="12" customHeight="1">
      <c r="A809" s="117"/>
      <c r="B809" s="130"/>
      <c r="C809" s="18" t="s">
        <v>44</v>
      </c>
      <c r="D809" s="48"/>
      <c r="E809" s="132"/>
      <c r="F809" s="56"/>
      <c r="G809" s="56"/>
      <c r="H809" s="49"/>
      <c r="I809" s="49"/>
      <c r="J809" s="24"/>
      <c r="K809" s="24"/>
      <c r="L809" s="24"/>
      <c r="M809" s="24"/>
      <c r="N809" s="24"/>
      <c r="O809" s="30"/>
      <c r="P809" s="30"/>
      <c r="Q809" s="30"/>
      <c r="R809" s="30"/>
      <c r="S809" s="24"/>
    </row>
    <row r="810" spans="1:19" ht="12" customHeight="1">
      <c r="A810" s="133" t="s">
        <v>1023</v>
      </c>
      <c r="B810" s="135" t="s">
        <v>607</v>
      </c>
      <c r="C810" s="11" t="s">
        <v>37</v>
      </c>
      <c r="D810" s="50" t="s">
        <v>38</v>
      </c>
      <c r="E810" s="136" t="s">
        <v>39</v>
      </c>
      <c r="F810" s="134" t="s">
        <v>582</v>
      </c>
      <c r="G810" s="134" t="s">
        <v>1024</v>
      </c>
      <c r="H810" s="51">
        <v>46.87</v>
      </c>
      <c r="I810" s="51">
        <v>46.87</v>
      </c>
      <c r="J810" s="52">
        <v>0</v>
      </c>
      <c r="K810" s="52">
        <v>855</v>
      </c>
      <c r="L810" s="52">
        <v>14221.000000000002</v>
      </c>
      <c r="M810" s="52">
        <v>66</v>
      </c>
      <c r="N810" s="29">
        <f t="shared" si="29"/>
        <v>15142.000000000002</v>
      </c>
      <c r="O810" s="15">
        <f t="shared" si="30"/>
        <v>0</v>
      </c>
      <c r="P810" s="15">
        <f t="shared" si="30"/>
        <v>5.64654603090741</v>
      </c>
      <c r="Q810" s="15">
        <f t="shared" si="30"/>
        <v>93.91758024039096</v>
      </c>
      <c r="R810" s="15">
        <f t="shared" si="30"/>
        <v>0.43587372870162455</v>
      </c>
      <c r="S810" s="29">
        <v>780.6872302999999</v>
      </c>
    </row>
    <row r="811" spans="1:19" ht="12" customHeight="1">
      <c r="A811" s="134"/>
      <c r="B811" s="135"/>
      <c r="C811" s="11" t="s">
        <v>40</v>
      </c>
      <c r="D811" s="50" t="s">
        <v>41</v>
      </c>
      <c r="E811" s="137"/>
      <c r="F811" s="134"/>
      <c r="G811" s="134"/>
      <c r="H811" s="51">
        <v>46.87</v>
      </c>
      <c r="I811" s="51">
        <v>46.87</v>
      </c>
      <c r="J811" s="52">
        <v>0</v>
      </c>
      <c r="K811" s="52">
        <v>855</v>
      </c>
      <c r="L811" s="52">
        <v>14221.000000000002</v>
      </c>
      <c r="M811" s="52">
        <v>66</v>
      </c>
      <c r="N811" s="29">
        <f t="shared" si="29"/>
        <v>15142.000000000002</v>
      </c>
      <c r="O811" s="15">
        <f t="shared" si="30"/>
        <v>0</v>
      </c>
      <c r="P811" s="15">
        <f t="shared" si="30"/>
        <v>5.64654603090741</v>
      </c>
      <c r="Q811" s="15">
        <f t="shared" si="30"/>
        <v>93.91758024039096</v>
      </c>
      <c r="R811" s="15">
        <f t="shared" si="30"/>
        <v>0.43587372870162455</v>
      </c>
      <c r="S811" s="29">
        <v>780.6872302999999</v>
      </c>
    </row>
    <row r="812" spans="1:19" s="54" customFormat="1" ht="12" customHeight="1">
      <c r="A812" s="116">
        <v>180</v>
      </c>
      <c r="B812" s="130" t="s">
        <v>608</v>
      </c>
      <c r="C812" s="18" t="s">
        <v>43</v>
      </c>
      <c r="D812" s="48"/>
      <c r="E812" s="131"/>
      <c r="F812" s="56"/>
      <c r="G812" s="56"/>
      <c r="H812" s="49"/>
      <c r="I812" s="49"/>
      <c r="J812" s="24"/>
      <c r="K812" s="24"/>
      <c r="L812" s="24"/>
      <c r="M812" s="24"/>
      <c r="N812" s="24"/>
      <c r="O812" s="30"/>
      <c r="P812" s="30"/>
      <c r="Q812" s="30"/>
      <c r="R812" s="30"/>
      <c r="S812" s="24"/>
    </row>
    <row r="813" spans="1:19" s="54" customFormat="1" ht="12" customHeight="1">
      <c r="A813" s="117"/>
      <c r="B813" s="130"/>
      <c r="C813" s="18" t="s">
        <v>44</v>
      </c>
      <c r="D813" s="48"/>
      <c r="E813" s="132"/>
      <c r="F813" s="56"/>
      <c r="G813" s="56"/>
      <c r="H813" s="49"/>
      <c r="I813" s="49"/>
      <c r="J813" s="24"/>
      <c r="K813" s="24"/>
      <c r="L813" s="24"/>
      <c r="M813" s="24"/>
      <c r="N813" s="24"/>
      <c r="O813" s="30"/>
      <c r="P813" s="30"/>
      <c r="Q813" s="30"/>
      <c r="R813" s="30"/>
      <c r="S813" s="24"/>
    </row>
    <row r="814" spans="1:19" ht="12" customHeight="1">
      <c r="A814" s="133" t="s">
        <v>1025</v>
      </c>
      <c r="B814" s="135" t="s">
        <v>1026</v>
      </c>
      <c r="C814" s="11" t="s">
        <v>37</v>
      </c>
      <c r="D814" s="50" t="s">
        <v>38</v>
      </c>
      <c r="E814" s="136" t="s">
        <v>39</v>
      </c>
      <c r="F814" s="138">
        <v>41984</v>
      </c>
      <c r="G814" s="134" t="s">
        <v>1027</v>
      </c>
      <c r="H814" s="51">
        <v>37.98</v>
      </c>
      <c r="I814" s="51">
        <v>44.816399999999994</v>
      </c>
      <c r="J814" s="52">
        <v>0</v>
      </c>
      <c r="K814" s="52">
        <v>13491</v>
      </c>
      <c r="L814" s="52">
        <v>80875.99999999999</v>
      </c>
      <c r="M814" s="52">
        <v>45502.000000000015</v>
      </c>
      <c r="N814" s="29">
        <f t="shared" si="29"/>
        <v>139869</v>
      </c>
      <c r="O814" s="15">
        <f t="shared" si="30"/>
        <v>0</v>
      </c>
      <c r="P814" s="15">
        <f t="shared" si="30"/>
        <v>9.645453960491603</v>
      </c>
      <c r="Q814" s="15">
        <f t="shared" si="30"/>
        <v>57.82267693341626</v>
      </c>
      <c r="R814" s="15">
        <f t="shared" si="30"/>
        <v>32.53186910609214</v>
      </c>
      <c r="S814" s="29">
        <v>6587.970183219999</v>
      </c>
    </row>
    <row r="815" spans="1:19" ht="12" customHeight="1">
      <c r="A815" s="134"/>
      <c r="B815" s="135"/>
      <c r="C815" s="11" t="s">
        <v>40</v>
      </c>
      <c r="D815" s="50" t="s">
        <v>41</v>
      </c>
      <c r="E815" s="137"/>
      <c r="F815" s="134"/>
      <c r="G815" s="134"/>
      <c r="H815" s="51">
        <v>40.67</v>
      </c>
      <c r="I815" s="51">
        <v>47.9906</v>
      </c>
      <c r="J815" s="52">
        <v>0</v>
      </c>
      <c r="K815" s="52">
        <v>13491</v>
      </c>
      <c r="L815" s="52">
        <v>80875.99999999999</v>
      </c>
      <c r="M815" s="52">
        <v>45502.000000000015</v>
      </c>
      <c r="N815" s="29">
        <f t="shared" si="29"/>
        <v>139869</v>
      </c>
      <c r="O815" s="15">
        <f t="shared" si="30"/>
        <v>0</v>
      </c>
      <c r="P815" s="15">
        <f t="shared" si="30"/>
        <v>9.645453960491603</v>
      </c>
      <c r="Q815" s="15">
        <f t="shared" si="30"/>
        <v>57.82267693341626</v>
      </c>
      <c r="R815" s="15">
        <f t="shared" si="30"/>
        <v>32.53186910609214</v>
      </c>
      <c r="S815" s="29">
        <v>6587.970183219999</v>
      </c>
    </row>
    <row r="816" spans="1:19" s="54" customFormat="1" ht="12" customHeight="1">
      <c r="A816" s="116">
        <v>181</v>
      </c>
      <c r="B816" s="130" t="s">
        <v>613</v>
      </c>
      <c r="C816" s="18" t="s">
        <v>43</v>
      </c>
      <c r="D816" s="48"/>
      <c r="E816" s="131"/>
      <c r="F816" s="56"/>
      <c r="G816" s="56"/>
      <c r="H816" s="49"/>
      <c r="I816" s="49"/>
      <c r="J816" s="24"/>
      <c r="K816" s="24"/>
      <c r="L816" s="24"/>
      <c r="M816" s="24"/>
      <c r="N816" s="24"/>
      <c r="O816" s="30"/>
      <c r="P816" s="30"/>
      <c r="Q816" s="30"/>
      <c r="R816" s="30"/>
      <c r="S816" s="24"/>
    </row>
    <row r="817" spans="1:19" s="54" customFormat="1" ht="12" customHeight="1">
      <c r="A817" s="117"/>
      <c r="B817" s="130"/>
      <c r="C817" s="18" t="s">
        <v>44</v>
      </c>
      <c r="D817" s="48"/>
      <c r="E817" s="132"/>
      <c r="F817" s="56"/>
      <c r="G817" s="56"/>
      <c r="H817" s="49"/>
      <c r="I817" s="49"/>
      <c r="J817" s="24"/>
      <c r="K817" s="24"/>
      <c r="L817" s="24"/>
      <c r="M817" s="24"/>
      <c r="N817" s="24"/>
      <c r="O817" s="30"/>
      <c r="P817" s="30"/>
      <c r="Q817" s="30"/>
      <c r="R817" s="30"/>
      <c r="S817" s="24"/>
    </row>
    <row r="818" spans="1:19" ht="12" customHeight="1">
      <c r="A818" s="133" t="s">
        <v>1028</v>
      </c>
      <c r="B818" s="135" t="s">
        <v>1026</v>
      </c>
      <c r="C818" s="11" t="s">
        <v>37</v>
      </c>
      <c r="D818" s="50" t="s">
        <v>38</v>
      </c>
      <c r="E818" s="136" t="s">
        <v>39</v>
      </c>
      <c r="F818" s="138">
        <v>41984</v>
      </c>
      <c r="G818" s="134" t="s">
        <v>1027</v>
      </c>
      <c r="H818" s="51">
        <v>37.98</v>
      </c>
      <c r="I818" s="51">
        <v>44.816399999999994</v>
      </c>
      <c r="J818" s="52">
        <v>0</v>
      </c>
      <c r="K818" s="52">
        <v>3009</v>
      </c>
      <c r="L818" s="52">
        <v>47077.000000000015</v>
      </c>
      <c r="M818" s="52">
        <v>6601</v>
      </c>
      <c r="N818" s="29">
        <f t="shared" si="29"/>
        <v>56687.000000000015</v>
      </c>
      <c r="O818" s="15">
        <f t="shared" si="30"/>
        <v>0</v>
      </c>
      <c r="P818" s="15">
        <f t="shared" si="30"/>
        <v>5.308095330499055</v>
      </c>
      <c r="Q818" s="15">
        <f t="shared" si="30"/>
        <v>83.04725951276308</v>
      </c>
      <c r="R818" s="15">
        <f t="shared" si="30"/>
        <v>11.644645156737873</v>
      </c>
      <c r="S818" s="29">
        <v>1734.7001796399998</v>
      </c>
    </row>
    <row r="819" spans="1:19" ht="12" customHeight="1">
      <c r="A819" s="134"/>
      <c r="B819" s="135"/>
      <c r="C819" s="11" t="s">
        <v>40</v>
      </c>
      <c r="D819" s="50" t="s">
        <v>41</v>
      </c>
      <c r="E819" s="137"/>
      <c r="F819" s="134"/>
      <c r="G819" s="134"/>
      <c r="H819" s="51">
        <v>40.67</v>
      </c>
      <c r="I819" s="51">
        <v>47.9906</v>
      </c>
      <c r="J819" s="52">
        <v>0</v>
      </c>
      <c r="K819" s="52">
        <v>3009</v>
      </c>
      <c r="L819" s="52">
        <v>47077.000000000015</v>
      </c>
      <c r="M819" s="52">
        <v>6601</v>
      </c>
      <c r="N819" s="29">
        <f t="shared" si="29"/>
        <v>56687.000000000015</v>
      </c>
      <c r="O819" s="15">
        <f t="shared" si="30"/>
        <v>0</v>
      </c>
      <c r="P819" s="15">
        <f t="shared" si="30"/>
        <v>5.308095330499055</v>
      </c>
      <c r="Q819" s="15">
        <f t="shared" si="30"/>
        <v>83.04725951276308</v>
      </c>
      <c r="R819" s="15">
        <f t="shared" si="30"/>
        <v>11.644645156737873</v>
      </c>
      <c r="S819" s="29">
        <v>1734.7001796399998</v>
      </c>
    </row>
    <row r="820" spans="1:19" s="54" customFormat="1" ht="12" customHeight="1">
      <c r="A820" s="116">
        <v>182</v>
      </c>
      <c r="B820" s="130" t="s">
        <v>617</v>
      </c>
      <c r="C820" s="18" t="s">
        <v>43</v>
      </c>
      <c r="D820" s="48"/>
      <c r="E820" s="131"/>
      <c r="F820" s="56"/>
      <c r="G820" s="56"/>
      <c r="H820" s="49"/>
      <c r="I820" s="49"/>
      <c r="J820" s="24"/>
      <c r="K820" s="24"/>
      <c r="L820" s="24"/>
      <c r="M820" s="24"/>
      <c r="N820" s="24"/>
      <c r="O820" s="30"/>
      <c r="P820" s="30"/>
      <c r="Q820" s="30"/>
      <c r="R820" s="30"/>
      <c r="S820" s="24"/>
    </row>
    <row r="821" spans="1:19" s="54" customFormat="1" ht="12" customHeight="1">
      <c r="A821" s="117"/>
      <c r="B821" s="130"/>
      <c r="C821" s="18" t="s">
        <v>44</v>
      </c>
      <c r="D821" s="48"/>
      <c r="E821" s="132"/>
      <c r="F821" s="56"/>
      <c r="G821" s="56"/>
      <c r="H821" s="49"/>
      <c r="I821" s="49"/>
      <c r="J821" s="24"/>
      <c r="K821" s="24"/>
      <c r="L821" s="24"/>
      <c r="M821" s="24"/>
      <c r="N821" s="24"/>
      <c r="O821" s="30"/>
      <c r="P821" s="30"/>
      <c r="Q821" s="30"/>
      <c r="R821" s="30"/>
      <c r="S821" s="24"/>
    </row>
    <row r="822" spans="1:19" ht="12" customHeight="1">
      <c r="A822" s="133" t="s">
        <v>1122</v>
      </c>
      <c r="B822" s="135" t="s">
        <v>1026</v>
      </c>
      <c r="C822" s="11" t="s">
        <v>37</v>
      </c>
      <c r="D822" s="50" t="s">
        <v>38</v>
      </c>
      <c r="E822" s="136" t="s">
        <v>39</v>
      </c>
      <c r="F822" s="134" t="s">
        <v>1029</v>
      </c>
      <c r="G822" s="134" t="s">
        <v>1027</v>
      </c>
      <c r="H822" s="51">
        <v>29.45</v>
      </c>
      <c r="I822" s="51">
        <v>34.751</v>
      </c>
      <c r="J822" s="52">
        <v>0</v>
      </c>
      <c r="K822" s="52">
        <v>3630.999600000001</v>
      </c>
      <c r="L822" s="52">
        <v>107958.9996</v>
      </c>
      <c r="M822" s="52">
        <v>26343.999599999992</v>
      </c>
      <c r="N822" s="29">
        <f t="shared" si="29"/>
        <v>137933.99879999997</v>
      </c>
      <c r="O822" s="15">
        <f t="shared" si="30"/>
        <v>0</v>
      </c>
      <c r="P822" s="15">
        <f t="shared" si="30"/>
        <v>2.632418135912117</v>
      </c>
      <c r="Q822" s="15">
        <f t="shared" si="30"/>
        <v>78.26859261619552</v>
      </c>
      <c r="R822" s="15">
        <f t="shared" si="30"/>
        <v>19.098989247892376</v>
      </c>
      <c r="S822" s="29">
        <v>4997.3928955</v>
      </c>
    </row>
    <row r="823" spans="1:19" ht="12" customHeight="1">
      <c r="A823" s="134"/>
      <c r="B823" s="135"/>
      <c r="C823" s="11" t="s">
        <v>40</v>
      </c>
      <c r="D823" s="50" t="s">
        <v>41</v>
      </c>
      <c r="E823" s="137"/>
      <c r="F823" s="134"/>
      <c r="G823" s="134"/>
      <c r="H823" s="51">
        <v>31.96</v>
      </c>
      <c r="I823" s="51">
        <v>37.7128</v>
      </c>
      <c r="J823" s="52">
        <v>0</v>
      </c>
      <c r="K823" s="52">
        <v>3630.999600000001</v>
      </c>
      <c r="L823" s="52">
        <v>107958.9996</v>
      </c>
      <c r="M823" s="52">
        <v>26343.999599999992</v>
      </c>
      <c r="N823" s="29">
        <f t="shared" si="29"/>
        <v>137933.99879999997</v>
      </c>
      <c r="O823" s="15">
        <f t="shared" si="30"/>
        <v>0</v>
      </c>
      <c r="P823" s="15">
        <f t="shared" si="30"/>
        <v>2.632418135912117</v>
      </c>
      <c r="Q823" s="15">
        <f t="shared" si="30"/>
        <v>78.26859261619552</v>
      </c>
      <c r="R823" s="15">
        <f t="shared" si="30"/>
        <v>19.098989247892376</v>
      </c>
      <c r="S823" s="29">
        <v>4997.3928955</v>
      </c>
    </row>
    <row r="824" spans="1:19" s="54" customFormat="1" ht="12" customHeight="1">
      <c r="A824" s="116">
        <v>183</v>
      </c>
      <c r="B824" s="130" t="s">
        <v>620</v>
      </c>
      <c r="C824" s="18" t="s">
        <v>43</v>
      </c>
      <c r="D824" s="48"/>
      <c r="E824" s="131"/>
      <c r="F824" s="56"/>
      <c r="G824" s="56"/>
      <c r="H824" s="49"/>
      <c r="I824" s="49"/>
      <c r="J824" s="24"/>
      <c r="K824" s="24"/>
      <c r="L824" s="24"/>
      <c r="M824" s="24"/>
      <c r="N824" s="24"/>
      <c r="O824" s="30"/>
      <c r="P824" s="30"/>
      <c r="Q824" s="30"/>
      <c r="R824" s="30"/>
      <c r="S824" s="24"/>
    </row>
    <row r="825" spans="1:19" s="54" customFormat="1" ht="12" customHeight="1">
      <c r="A825" s="117"/>
      <c r="B825" s="130"/>
      <c r="C825" s="18" t="s">
        <v>44</v>
      </c>
      <c r="D825" s="48"/>
      <c r="E825" s="132"/>
      <c r="F825" s="56"/>
      <c r="G825" s="56"/>
      <c r="H825" s="49"/>
      <c r="I825" s="49"/>
      <c r="J825" s="24"/>
      <c r="K825" s="24"/>
      <c r="L825" s="24"/>
      <c r="M825" s="24"/>
      <c r="N825" s="24"/>
      <c r="O825" s="30"/>
      <c r="P825" s="30"/>
      <c r="Q825" s="30"/>
      <c r="R825" s="30"/>
      <c r="S825" s="24"/>
    </row>
    <row r="826" spans="1:19" ht="12" customHeight="1">
      <c r="A826" s="133" t="s">
        <v>1030</v>
      </c>
      <c r="B826" s="135" t="s">
        <v>1031</v>
      </c>
      <c r="C826" s="11" t="s">
        <v>37</v>
      </c>
      <c r="D826" s="50" t="s">
        <v>38</v>
      </c>
      <c r="E826" s="136" t="s">
        <v>39</v>
      </c>
      <c r="F826" s="138">
        <v>41955</v>
      </c>
      <c r="G826" s="134" t="s">
        <v>1032</v>
      </c>
      <c r="H826" s="51">
        <v>10.04</v>
      </c>
      <c r="I826" s="51">
        <v>11.847199999999999</v>
      </c>
      <c r="J826" s="52">
        <v>0</v>
      </c>
      <c r="K826" s="52">
        <v>1964.0000000000002</v>
      </c>
      <c r="L826" s="52">
        <v>16002</v>
      </c>
      <c r="M826" s="52">
        <v>29315.000000000004</v>
      </c>
      <c r="N826" s="29">
        <f t="shared" si="29"/>
        <v>47281</v>
      </c>
      <c r="O826" s="15">
        <f t="shared" si="30"/>
        <v>0</v>
      </c>
      <c r="P826" s="15">
        <f t="shared" si="30"/>
        <v>4.153888454135911</v>
      </c>
      <c r="Q826" s="15">
        <f t="shared" si="30"/>
        <v>33.84446183456357</v>
      </c>
      <c r="R826" s="15">
        <f t="shared" si="30"/>
        <v>62.00164971130053</v>
      </c>
      <c r="S826" s="29">
        <v>601.4380112053047</v>
      </c>
    </row>
    <row r="827" spans="1:19" ht="12" customHeight="1">
      <c r="A827" s="134"/>
      <c r="B827" s="135"/>
      <c r="C827" s="11" t="s">
        <v>40</v>
      </c>
      <c r="D827" s="50" t="s">
        <v>41</v>
      </c>
      <c r="E827" s="137"/>
      <c r="F827" s="134"/>
      <c r="G827" s="134"/>
      <c r="H827" s="51">
        <v>11.5</v>
      </c>
      <c r="I827" s="51">
        <v>13.569999999999999</v>
      </c>
      <c r="J827" s="52">
        <v>0</v>
      </c>
      <c r="K827" s="52">
        <v>1964.0000000000002</v>
      </c>
      <c r="L827" s="52">
        <v>16002</v>
      </c>
      <c r="M827" s="52">
        <v>29315.000000000004</v>
      </c>
      <c r="N827" s="29">
        <f t="shared" si="29"/>
        <v>47281</v>
      </c>
      <c r="O827" s="15">
        <f t="shared" si="30"/>
        <v>0</v>
      </c>
      <c r="P827" s="15">
        <f t="shared" si="30"/>
        <v>4.153888454135911</v>
      </c>
      <c r="Q827" s="15">
        <f t="shared" si="30"/>
        <v>33.84446183456357</v>
      </c>
      <c r="R827" s="15">
        <f t="shared" si="30"/>
        <v>62.00164971130053</v>
      </c>
      <c r="S827" s="29">
        <v>601.4380112053047</v>
      </c>
    </row>
    <row r="828" spans="1:19" ht="12" customHeight="1">
      <c r="A828" s="133" t="s">
        <v>1033</v>
      </c>
      <c r="B828" s="135" t="s">
        <v>1034</v>
      </c>
      <c r="C828" s="11" t="s">
        <v>37</v>
      </c>
      <c r="D828" s="50" t="s">
        <v>38</v>
      </c>
      <c r="E828" s="136" t="s">
        <v>39</v>
      </c>
      <c r="F828" s="134" t="s">
        <v>1035</v>
      </c>
      <c r="G828" s="134" t="s">
        <v>1036</v>
      </c>
      <c r="H828" s="51">
        <v>12.43</v>
      </c>
      <c r="I828" s="51">
        <v>14.667399999999999</v>
      </c>
      <c r="J828" s="52">
        <v>0</v>
      </c>
      <c r="K828" s="52">
        <v>1650</v>
      </c>
      <c r="L828" s="52">
        <v>78270</v>
      </c>
      <c r="M828" s="52">
        <v>3000</v>
      </c>
      <c r="N828" s="29">
        <f t="shared" si="29"/>
        <v>82920</v>
      </c>
      <c r="O828" s="15">
        <f t="shared" si="30"/>
        <v>0</v>
      </c>
      <c r="P828" s="15">
        <f t="shared" si="30"/>
        <v>1.9898697539797394</v>
      </c>
      <c r="Q828" s="15">
        <f t="shared" si="30"/>
        <v>94.39218523878436</v>
      </c>
      <c r="R828" s="15">
        <f t="shared" si="30"/>
        <v>3.61794500723589</v>
      </c>
      <c r="S828" s="29">
        <v>1301.1223224799999</v>
      </c>
    </row>
    <row r="829" spans="1:19" ht="12" customHeight="1">
      <c r="A829" s="134"/>
      <c r="B829" s="135"/>
      <c r="C829" s="11" t="s">
        <v>40</v>
      </c>
      <c r="D829" s="50" t="s">
        <v>41</v>
      </c>
      <c r="E829" s="137"/>
      <c r="F829" s="134"/>
      <c r="G829" s="134"/>
      <c r="H829" s="51">
        <v>14.17</v>
      </c>
      <c r="I829" s="51">
        <v>16.720599999999997</v>
      </c>
      <c r="J829" s="52">
        <v>0</v>
      </c>
      <c r="K829" s="52">
        <v>1650</v>
      </c>
      <c r="L829" s="52">
        <v>78270</v>
      </c>
      <c r="M829" s="52">
        <v>3000</v>
      </c>
      <c r="N829" s="29">
        <f t="shared" si="29"/>
        <v>82920</v>
      </c>
      <c r="O829" s="15">
        <f t="shared" si="30"/>
        <v>0</v>
      </c>
      <c r="P829" s="15">
        <f t="shared" si="30"/>
        <v>1.9898697539797394</v>
      </c>
      <c r="Q829" s="15">
        <f t="shared" si="30"/>
        <v>94.39218523878436</v>
      </c>
      <c r="R829" s="15">
        <f t="shared" si="30"/>
        <v>3.61794500723589</v>
      </c>
      <c r="S829" s="29">
        <v>1301.1223224799999</v>
      </c>
    </row>
    <row r="830" spans="1:19" s="54" customFormat="1" ht="12" customHeight="1">
      <c r="A830" s="116">
        <v>184</v>
      </c>
      <c r="B830" s="130" t="s">
        <v>623</v>
      </c>
      <c r="C830" s="18" t="s">
        <v>43</v>
      </c>
      <c r="D830" s="48"/>
      <c r="E830" s="131"/>
      <c r="F830" s="56"/>
      <c r="G830" s="56"/>
      <c r="H830" s="49"/>
      <c r="I830" s="49"/>
      <c r="J830" s="24"/>
      <c r="K830" s="24"/>
      <c r="L830" s="24"/>
      <c r="M830" s="24"/>
      <c r="N830" s="24"/>
      <c r="O830" s="30"/>
      <c r="P830" s="30"/>
      <c r="Q830" s="30"/>
      <c r="R830" s="30"/>
      <c r="S830" s="24"/>
    </row>
    <row r="831" spans="1:19" s="54" customFormat="1" ht="12" customHeight="1">
      <c r="A831" s="117"/>
      <c r="B831" s="130"/>
      <c r="C831" s="18" t="s">
        <v>44</v>
      </c>
      <c r="D831" s="48"/>
      <c r="E831" s="132"/>
      <c r="F831" s="56"/>
      <c r="G831" s="56"/>
      <c r="H831" s="49"/>
      <c r="I831" s="49"/>
      <c r="J831" s="24"/>
      <c r="K831" s="24"/>
      <c r="L831" s="24"/>
      <c r="M831" s="24"/>
      <c r="N831" s="24"/>
      <c r="O831" s="30"/>
      <c r="P831" s="30"/>
      <c r="Q831" s="30"/>
      <c r="R831" s="30"/>
      <c r="S831" s="24"/>
    </row>
    <row r="832" spans="1:19" ht="12" customHeight="1">
      <c r="A832" s="133" t="s">
        <v>1037</v>
      </c>
      <c r="B832" s="135" t="s">
        <v>1038</v>
      </c>
      <c r="C832" s="11" t="s">
        <v>37</v>
      </c>
      <c r="D832" s="50" t="s">
        <v>38</v>
      </c>
      <c r="E832" s="136" t="s">
        <v>39</v>
      </c>
      <c r="F832" s="138">
        <v>41984</v>
      </c>
      <c r="G832" s="134" t="s">
        <v>1039</v>
      </c>
      <c r="H832" s="51">
        <v>49.43</v>
      </c>
      <c r="I832" s="51">
        <v>49.43</v>
      </c>
      <c r="J832" s="52">
        <v>0</v>
      </c>
      <c r="K832" s="52">
        <v>4051.9999999999995</v>
      </c>
      <c r="L832" s="52">
        <v>93036</v>
      </c>
      <c r="M832" s="52">
        <v>39852</v>
      </c>
      <c r="N832" s="29">
        <f t="shared" si="29"/>
        <v>136940</v>
      </c>
      <c r="O832" s="15">
        <f t="shared" si="30"/>
        <v>0</v>
      </c>
      <c r="P832" s="15">
        <f t="shared" si="30"/>
        <v>2.9589601285234406</v>
      </c>
      <c r="Q832" s="15">
        <f t="shared" si="30"/>
        <v>67.93924346429094</v>
      </c>
      <c r="R832" s="15">
        <f t="shared" si="30"/>
        <v>29.101796407185628</v>
      </c>
      <c r="S832" s="29">
        <v>7607.67803874694</v>
      </c>
    </row>
    <row r="833" spans="1:19" ht="12" customHeight="1">
      <c r="A833" s="134"/>
      <c r="B833" s="135"/>
      <c r="C833" s="11" t="s">
        <v>40</v>
      </c>
      <c r="D833" s="50" t="s">
        <v>41</v>
      </c>
      <c r="E833" s="137"/>
      <c r="F833" s="134"/>
      <c r="G833" s="134"/>
      <c r="H833" s="51">
        <v>51.49</v>
      </c>
      <c r="I833" s="51">
        <v>51.49</v>
      </c>
      <c r="J833" s="52">
        <v>0</v>
      </c>
      <c r="K833" s="52">
        <v>4051.9999999999995</v>
      </c>
      <c r="L833" s="52">
        <v>93036</v>
      </c>
      <c r="M833" s="52">
        <v>39852</v>
      </c>
      <c r="N833" s="29">
        <f t="shared" si="29"/>
        <v>136940</v>
      </c>
      <c r="O833" s="15">
        <f t="shared" si="30"/>
        <v>0</v>
      </c>
      <c r="P833" s="15">
        <f t="shared" si="30"/>
        <v>2.9589601285234406</v>
      </c>
      <c r="Q833" s="15">
        <f t="shared" si="30"/>
        <v>67.93924346429094</v>
      </c>
      <c r="R833" s="15">
        <f t="shared" si="30"/>
        <v>29.101796407185628</v>
      </c>
      <c r="S833" s="29">
        <v>7607.67803874694</v>
      </c>
    </row>
    <row r="834" spans="1:19" s="54" customFormat="1" ht="12" customHeight="1">
      <c r="A834" s="116">
        <v>185</v>
      </c>
      <c r="B834" s="130" t="s">
        <v>626</v>
      </c>
      <c r="C834" s="18" t="s">
        <v>43</v>
      </c>
      <c r="D834" s="48"/>
      <c r="E834" s="131"/>
      <c r="F834" s="56"/>
      <c r="G834" s="56"/>
      <c r="H834" s="49"/>
      <c r="I834" s="49"/>
      <c r="J834" s="24"/>
      <c r="K834" s="24"/>
      <c r="L834" s="24"/>
      <c r="M834" s="24"/>
      <c r="N834" s="24"/>
      <c r="O834" s="30"/>
      <c r="P834" s="30"/>
      <c r="Q834" s="30"/>
      <c r="R834" s="30"/>
      <c r="S834" s="24"/>
    </row>
    <row r="835" spans="1:19" s="54" customFormat="1" ht="12" customHeight="1">
      <c r="A835" s="117"/>
      <c r="B835" s="130"/>
      <c r="C835" s="18" t="s">
        <v>44</v>
      </c>
      <c r="D835" s="48"/>
      <c r="E835" s="132"/>
      <c r="F835" s="56"/>
      <c r="G835" s="56"/>
      <c r="H835" s="49"/>
      <c r="I835" s="49"/>
      <c r="J835" s="24"/>
      <c r="K835" s="24"/>
      <c r="L835" s="24"/>
      <c r="M835" s="24"/>
      <c r="N835" s="24"/>
      <c r="O835" s="30"/>
      <c r="P835" s="30"/>
      <c r="Q835" s="30"/>
      <c r="R835" s="30"/>
      <c r="S835" s="24"/>
    </row>
    <row r="836" spans="1:19" ht="12" customHeight="1">
      <c r="A836" s="133" t="s">
        <v>1040</v>
      </c>
      <c r="B836" s="135" t="s">
        <v>1026</v>
      </c>
      <c r="C836" s="11" t="s">
        <v>37</v>
      </c>
      <c r="D836" s="50" t="s">
        <v>38</v>
      </c>
      <c r="E836" s="136" t="s">
        <v>39</v>
      </c>
      <c r="F836" s="138">
        <v>41984</v>
      </c>
      <c r="G836" s="134" t="s">
        <v>1027</v>
      </c>
      <c r="H836" s="51">
        <v>37.98</v>
      </c>
      <c r="I836" s="51">
        <v>44.816399999999994</v>
      </c>
      <c r="J836" s="52">
        <v>0</v>
      </c>
      <c r="K836" s="52">
        <v>3883.9999999999995</v>
      </c>
      <c r="L836" s="52">
        <v>26046.999999999996</v>
      </c>
      <c r="M836" s="52">
        <v>49398.99999999999</v>
      </c>
      <c r="N836" s="29">
        <f t="shared" si="29"/>
        <v>79329.99999999999</v>
      </c>
      <c r="O836" s="15">
        <f t="shared" si="30"/>
        <v>0</v>
      </c>
      <c r="P836" s="15">
        <f t="shared" si="30"/>
        <v>4.8960040337829325</v>
      </c>
      <c r="Q836" s="15">
        <f t="shared" si="30"/>
        <v>32.83373250976932</v>
      </c>
      <c r="R836" s="15">
        <f t="shared" si="30"/>
        <v>62.27026345644775</v>
      </c>
      <c r="S836" s="29">
        <v>2536.832895479999</v>
      </c>
    </row>
    <row r="837" spans="1:19" ht="12" customHeight="1">
      <c r="A837" s="134"/>
      <c r="B837" s="135"/>
      <c r="C837" s="11" t="s">
        <v>40</v>
      </c>
      <c r="D837" s="50" t="s">
        <v>41</v>
      </c>
      <c r="E837" s="137"/>
      <c r="F837" s="134"/>
      <c r="G837" s="134"/>
      <c r="H837" s="51">
        <v>40.67</v>
      </c>
      <c r="I837" s="51">
        <v>47.9906</v>
      </c>
      <c r="J837" s="52">
        <v>0</v>
      </c>
      <c r="K837" s="52">
        <v>3883.9999999999995</v>
      </c>
      <c r="L837" s="52">
        <v>26046.999999999996</v>
      </c>
      <c r="M837" s="52">
        <v>49398.99999999999</v>
      </c>
      <c r="N837" s="29">
        <f t="shared" si="29"/>
        <v>79329.99999999999</v>
      </c>
      <c r="O837" s="15">
        <f t="shared" si="30"/>
        <v>0</v>
      </c>
      <c r="P837" s="15">
        <f t="shared" si="30"/>
        <v>4.8960040337829325</v>
      </c>
      <c r="Q837" s="15">
        <f t="shared" si="30"/>
        <v>32.83373250976932</v>
      </c>
      <c r="R837" s="15">
        <f t="shared" si="30"/>
        <v>62.27026345644775</v>
      </c>
      <c r="S837" s="29">
        <v>2536.832895479999</v>
      </c>
    </row>
    <row r="838" spans="1:19" s="54" customFormat="1" ht="12" customHeight="1">
      <c r="A838" s="116">
        <v>186</v>
      </c>
      <c r="B838" s="130" t="s">
        <v>630</v>
      </c>
      <c r="C838" s="18" t="s">
        <v>43</v>
      </c>
      <c r="D838" s="48"/>
      <c r="E838" s="131"/>
      <c r="F838" s="56"/>
      <c r="G838" s="56"/>
      <c r="H838" s="49"/>
      <c r="I838" s="49"/>
      <c r="J838" s="24"/>
      <c r="K838" s="24"/>
      <c r="L838" s="24"/>
      <c r="M838" s="24"/>
      <c r="N838" s="24"/>
      <c r="O838" s="30"/>
      <c r="P838" s="30"/>
      <c r="Q838" s="30"/>
      <c r="R838" s="30"/>
      <c r="S838" s="24"/>
    </row>
    <row r="839" spans="1:19" s="54" customFormat="1" ht="12" customHeight="1">
      <c r="A839" s="117"/>
      <c r="B839" s="130"/>
      <c r="C839" s="18" t="s">
        <v>44</v>
      </c>
      <c r="D839" s="48"/>
      <c r="E839" s="132"/>
      <c r="F839" s="56"/>
      <c r="G839" s="56"/>
      <c r="H839" s="49"/>
      <c r="I839" s="49"/>
      <c r="J839" s="24"/>
      <c r="K839" s="24"/>
      <c r="L839" s="24"/>
      <c r="M839" s="24"/>
      <c r="N839" s="24"/>
      <c r="O839" s="30"/>
      <c r="P839" s="30"/>
      <c r="Q839" s="30"/>
      <c r="R839" s="30"/>
      <c r="S839" s="24"/>
    </row>
    <row r="840" spans="1:19" ht="12" customHeight="1">
      <c r="A840" s="133" t="s">
        <v>1041</v>
      </c>
      <c r="B840" s="135" t="s">
        <v>1042</v>
      </c>
      <c r="C840" s="11" t="s">
        <v>37</v>
      </c>
      <c r="D840" s="50" t="s">
        <v>38</v>
      </c>
      <c r="E840" s="136" t="s">
        <v>39</v>
      </c>
      <c r="F840" s="134" t="s">
        <v>1043</v>
      </c>
      <c r="G840" s="134" t="s">
        <v>1044</v>
      </c>
      <c r="H840" s="51">
        <v>46.41</v>
      </c>
      <c r="I840" s="51">
        <v>46.41</v>
      </c>
      <c r="J840" s="52">
        <v>0</v>
      </c>
      <c r="K840" s="52">
        <v>616</v>
      </c>
      <c r="L840" s="52">
        <v>23326</v>
      </c>
      <c r="M840" s="52">
        <v>6756.995999999998</v>
      </c>
      <c r="N840" s="29">
        <f t="shared" si="29"/>
        <v>30698.996</v>
      </c>
      <c r="O840" s="15">
        <f t="shared" si="30"/>
        <v>0</v>
      </c>
      <c r="P840" s="15">
        <f t="shared" si="30"/>
        <v>2.0065802803453248</v>
      </c>
      <c r="Q840" s="15">
        <f t="shared" si="30"/>
        <v>75.98294094047897</v>
      </c>
      <c r="R840" s="15">
        <f t="shared" si="30"/>
        <v>22.010478779175706</v>
      </c>
      <c r="S840" s="29">
        <v>1525.872674150341</v>
      </c>
    </row>
    <row r="841" spans="1:19" ht="12" customHeight="1">
      <c r="A841" s="134"/>
      <c r="B841" s="135"/>
      <c r="C841" s="11" t="s">
        <v>40</v>
      </c>
      <c r="D841" s="50" t="s">
        <v>41</v>
      </c>
      <c r="E841" s="137"/>
      <c r="F841" s="134"/>
      <c r="G841" s="134"/>
      <c r="H841" s="51">
        <v>48.13</v>
      </c>
      <c r="I841" s="51">
        <v>48.13</v>
      </c>
      <c r="J841" s="52">
        <v>0</v>
      </c>
      <c r="K841" s="52">
        <v>616</v>
      </c>
      <c r="L841" s="52">
        <v>23326</v>
      </c>
      <c r="M841" s="52">
        <v>6756.995999999998</v>
      </c>
      <c r="N841" s="29">
        <f t="shared" si="29"/>
        <v>30698.996</v>
      </c>
      <c r="O841" s="15">
        <f t="shared" si="30"/>
        <v>0</v>
      </c>
      <c r="P841" s="15">
        <f t="shared" si="30"/>
        <v>2.0065802803453248</v>
      </c>
      <c r="Q841" s="15">
        <f t="shared" si="30"/>
        <v>75.98294094047897</v>
      </c>
      <c r="R841" s="15">
        <f t="shared" si="30"/>
        <v>22.010478779175706</v>
      </c>
      <c r="S841" s="29">
        <v>1525.872674150341</v>
      </c>
    </row>
    <row r="842" spans="1:19" ht="12" customHeight="1">
      <c r="A842" s="133" t="s">
        <v>1045</v>
      </c>
      <c r="B842" s="135" t="s">
        <v>1034</v>
      </c>
      <c r="C842" s="11" t="s">
        <v>37</v>
      </c>
      <c r="D842" s="50" t="s">
        <v>38</v>
      </c>
      <c r="E842" s="136" t="s">
        <v>39</v>
      </c>
      <c r="F842" s="134" t="s">
        <v>1035</v>
      </c>
      <c r="G842" s="134" t="s">
        <v>1046</v>
      </c>
      <c r="H842" s="51">
        <v>36.14</v>
      </c>
      <c r="I842" s="51">
        <v>42.645199999999996</v>
      </c>
      <c r="J842" s="52">
        <v>0</v>
      </c>
      <c r="K842" s="52">
        <v>3926.0000000000005</v>
      </c>
      <c r="L842" s="52">
        <v>14904</v>
      </c>
      <c r="M842" s="52">
        <v>4079.0000000000005</v>
      </c>
      <c r="N842" s="29">
        <f t="shared" si="29"/>
        <v>22909</v>
      </c>
      <c r="O842" s="15">
        <f t="shared" si="30"/>
        <v>0</v>
      </c>
      <c r="P842" s="15">
        <f t="shared" si="30"/>
        <v>17.13736959273648</v>
      </c>
      <c r="Q842" s="15">
        <f t="shared" si="30"/>
        <v>65.05740102143263</v>
      </c>
      <c r="R842" s="15">
        <f t="shared" si="30"/>
        <v>17.8052293858309</v>
      </c>
      <c r="S842" s="29">
        <v>1042.7494959300002</v>
      </c>
    </row>
    <row r="843" spans="1:19" ht="12" customHeight="1">
      <c r="A843" s="134"/>
      <c r="B843" s="135"/>
      <c r="C843" s="11" t="s">
        <v>40</v>
      </c>
      <c r="D843" s="50" t="s">
        <v>41</v>
      </c>
      <c r="E843" s="137"/>
      <c r="F843" s="134"/>
      <c r="G843" s="134"/>
      <c r="H843" s="51">
        <v>41</v>
      </c>
      <c r="I843" s="51">
        <v>48.379999999999995</v>
      </c>
      <c r="J843" s="52">
        <v>0</v>
      </c>
      <c r="K843" s="52">
        <v>3926.0000000000005</v>
      </c>
      <c r="L843" s="52">
        <v>14904</v>
      </c>
      <c r="M843" s="52">
        <v>4079.0000000000005</v>
      </c>
      <c r="N843" s="29">
        <f t="shared" si="29"/>
        <v>22909</v>
      </c>
      <c r="O843" s="15">
        <f t="shared" si="30"/>
        <v>0</v>
      </c>
      <c r="P843" s="15">
        <f t="shared" si="30"/>
        <v>17.13736959273648</v>
      </c>
      <c r="Q843" s="15">
        <f t="shared" si="30"/>
        <v>65.05740102143263</v>
      </c>
      <c r="R843" s="15">
        <f t="shared" si="30"/>
        <v>17.8052293858309</v>
      </c>
      <c r="S843" s="29">
        <v>1042.7494959300002</v>
      </c>
    </row>
    <row r="844" spans="1:19" s="54" customFormat="1" ht="12" customHeight="1">
      <c r="A844" s="116">
        <v>187</v>
      </c>
      <c r="B844" s="130" t="s">
        <v>637</v>
      </c>
      <c r="C844" s="18" t="s">
        <v>43</v>
      </c>
      <c r="D844" s="48"/>
      <c r="E844" s="131"/>
      <c r="F844" s="56"/>
      <c r="G844" s="56"/>
      <c r="H844" s="49"/>
      <c r="I844" s="49"/>
      <c r="J844" s="24"/>
      <c r="K844" s="24"/>
      <c r="L844" s="24"/>
      <c r="M844" s="24"/>
      <c r="N844" s="24"/>
      <c r="O844" s="30"/>
      <c r="P844" s="30"/>
      <c r="Q844" s="30"/>
      <c r="R844" s="30"/>
      <c r="S844" s="24"/>
    </row>
    <row r="845" spans="1:19" s="54" customFormat="1" ht="12" customHeight="1">
      <c r="A845" s="117"/>
      <c r="B845" s="130"/>
      <c r="C845" s="18" t="s">
        <v>44</v>
      </c>
      <c r="D845" s="48"/>
      <c r="E845" s="132"/>
      <c r="F845" s="56"/>
      <c r="G845" s="56"/>
      <c r="H845" s="49"/>
      <c r="I845" s="49"/>
      <c r="J845" s="24"/>
      <c r="K845" s="24"/>
      <c r="L845" s="24"/>
      <c r="M845" s="24"/>
      <c r="N845" s="24"/>
      <c r="O845" s="30"/>
      <c r="P845" s="30"/>
      <c r="Q845" s="30"/>
      <c r="R845" s="30"/>
      <c r="S845" s="24"/>
    </row>
    <row r="846" spans="1:19" ht="12" customHeight="1">
      <c r="A846" s="133" t="s">
        <v>1047</v>
      </c>
      <c r="B846" s="135" t="s">
        <v>1026</v>
      </c>
      <c r="C846" s="11" t="s">
        <v>37</v>
      </c>
      <c r="D846" s="50" t="s">
        <v>38</v>
      </c>
      <c r="E846" s="136" t="s">
        <v>39</v>
      </c>
      <c r="F846" s="138">
        <v>41984</v>
      </c>
      <c r="G846" s="134" t="s">
        <v>1027</v>
      </c>
      <c r="H846" s="51">
        <v>37.98</v>
      </c>
      <c r="I846" s="51">
        <v>44.816399999999994</v>
      </c>
      <c r="J846" s="52">
        <v>0</v>
      </c>
      <c r="K846" s="52">
        <v>2285.0000000000005</v>
      </c>
      <c r="L846" s="52">
        <v>34548.99999999999</v>
      </c>
      <c r="M846" s="52">
        <v>7207.000000000002</v>
      </c>
      <c r="N846" s="29">
        <f t="shared" si="29"/>
        <v>44040.99999999999</v>
      </c>
      <c r="O846" s="15">
        <f t="shared" si="30"/>
        <v>0</v>
      </c>
      <c r="P846" s="15">
        <f t="shared" si="30"/>
        <v>5.188347221906862</v>
      </c>
      <c r="Q846" s="15">
        <f t="shared" si="30"/>
        <v>78.44735587293657</v>
      </c>
      <c r="R846" s="15">
        <f t="shared" si="30"/>
        <v>16.364296905156568</v>
      </c>
      <c r="S846" s="29">
        <v>1533.9562271920004</v>
      </c>
    </row>
    <row r="847" spans="1:19" ht="12" customHeight="1">
      <c r="A847" s="134"/>
      <c r="B847" s="135"/>
      <c r="C847" s="11" t="s">
        <v>40</v>
      </c>
      <c r="D847" s="50" t="s">
        <v>41</v>
      </c>
      <c r="E847" s="137"/>
      <c r="F847" s="134"/>
      <c r="G847" s="134"/>
      <c r="H847" s="51">
        <v>40.67</v>
      </c>
      <c r="I847" s="51">
        <v>47.9906</v>
      </c>
      <c r="J847" s="52">
        <v>0</v>
      </c>
      <c r="K847" s="52">
        <v>2285.0000000000005</v>
      </c>
      <c r="L847" s="52">
        <v>34548.99999999999</v>
      </c>
      <c r="M847" s="52">
        <v>7207.000000000002</v>
      </c>
      <c r="N847" s="29">
        <f t="shared" si="29"/>
        <v>44040.99999999999</v>
      </c>
      <c r="O847" s="15">
        <f t="shared" si="30"/>
        <v>0</v>
      </c>
      <c r="P847" s="15">
        <f t="shared" si="30"/>
        <v>5.188347221906862</v>
      </c>
      <c r="Q847" s="15">
        <f t="shared" si="30"/>
        <v>78.44735587293657</v>
      </c>
      <c r="R847" s="15">
        <f t="shared" si="30"/>
        <v>16.364296905156568</v>
      </c>
      <c r="S847" s="29">
        <v>1533.9562271920004</v>
      </c>
    </row>
    <row r="848" spans="1:19" s="54" customFormat="1" ht="12" customHeight="1">
      <c r="A848" s="116">
        <v>188</v>
      </c>
      <c r="B848" s="130" t="s">
        <v>639</v>
      </c>
      <c r="C848" s="18" t="s">
        <v>43</v>
      </c>
      <c r="D848" s="48"/>
      <c r="E848" s="131"/>
      <c r="F848" s="56"/>
      <c r="G848" s="56"/>
      <c r="H848" s="49"/>
      <c r="I848" s="49"/>
      <c r="J848" s="24"/>
      <c r="K848" s="24"/>
      <c r="L848" s="24"/>
      <c r="M848" s="24"/>
      <c r="N848" s="24"/>
      <c r="O848" s="30"/>
      <c r="P848" s="30"/>
      <c r="Q848" s="30"/>
      <c r="R848" s="30"/>
      <c r="S848" s="24"/>
    </row>
    <row r="849" spans="1:19" s="54" customFormat="1" ht="12" customHeight="1">
      <c r="A849" s="117"/>
      <c r="B849" s="130"/>
      <c r="C849" s="18" t="s">
        <v>44</v>
      </c>
      <c r="D849" s="48"/>
      <c r="E849" s="132"/>
      <c r="F849" s="56"/>
      <c r="G849" s="56"/>
      <c r="H849" s="49"/>
      <c r="I849" s="49"/>
      <c r="J849" s="24"/>
      <c r="K849" s="24"/>
      <c r="L849" s="24"/>
      <c r="M849" s="24"/>
      <c r="N849" s="24"/>
      <c r="O849" s="30"/>
      <c r="P849" s="30"/>
      <c r="Q849" s="30"/>
      <c r="R849" s="30"/>
      <c r="S849" s="24"/>
    </row>
    <row r="850" spans="1:19" ht="12" customHeight="1">
      <c r="A850" s="133" t="s">
        <v>1048</v>
      </c>
      <c r="B850" s="135" t="s">
        <v>1026</v>
      </c>
      <c r="C850" s="11" t="s">
        <v>37</v>
      </c>
      <c r="D850" s="50" t="s">
        <v>38</v>
      </c>
      <c r="E850" s="136" t="s">
        <v>39</v>
      </c>
      <c r="F850" s="138">
        <v>41984</v>
      </c>
      <c r="G850" s="134" t="s">
        <v>1027</v>
      </c>
      <c r="H850" s="51">
        <v>37.98</v>
      </c>
      <c r="I850" s="51">
        <v>44.816399999999994</v>
      </c>
      <c r="J850" s="52">
        <v>0</v>
      </c>
      <c r="K850" s="52">
        <v>2211.9999999999995</v>
      </c>
      <c r="L850" s="52">
        <v>27613.999999999993</v>
      </c>
      <c r="M850" s="52">
        <v>5961</v>
      </c>
      <c r="N850" s="29">
        <f t="shared" si="29"/>
        <v>35786.99999999999</v>
      </c>
      <c r="O850" s="15">
        <f t="shared" si="30"/>
        <v>0</v>
      </c>
      <c r="P850" s="15">
        <f t="shared" si="30"/>
        <v>6.181015452538631</v>
      </c>
      <c r="Q850" s="15">
        <f t="shared" si="30"/>
        <v>77.16209796853606</v>
      </c>
      <c r="R850" s="15">
        <f t="shared" si="30"/>
        <v>16.656886578925313</v>
      </c>
      <c r="S850" s="29">
        <v>2318.7964182719998</v>
      </c>
    </row>
    <row r="851" spans="1:19" ht="12" customHeight="1">
      <c r="A851" s="134"/>
      <c r="B851" s="135"/>
      <c r="C851" s="11" t="s">
        <v>40</v>
      </c>
      <c r="D851" s="50" t="s">
        <v>41</v>
      </c>
      <c r="E851" s="137"/>
      <c r="F851" s="134"/>
      <c r="G851" s="134"/>
      <c r="H851" s="51">
        <v>40.67</v>
      </c>
      <c r="I851" s="51">
        <v>47.9906</v>
      </c>
      <c r="J851" s="52">
        <v>0</v>
      </c>
      <c r="K851" s="52">
        <v>2211.9999999999995</v>
      </c>
      <c r="L851" s="52">
        <v>27613.999999999993</v>
      </c>
      <c r="M851" s="52">
        <v>5961</v>
      </c>
      <c r="N851" s="29">
        <f t="shared" si="29"/>
        <v>35786.99999999999</v>
      </c>
      <c r="O851" s="15">
        <f t="shared" si="30"/>
        <v>0</v>
      </c>
      <c r="P851" s="15">
        <f t="shared" si="30"/>
        <v>6.181015452538631</v>
      </c>
      <c r="Q851" s="15">
        <f t="shared" si="30"/>
        <v>77.16209796853606</v>
      </c>
      <c r="R851" s="15">
        <f t="shared" si="30"/>
        <v>16.656886578925313</v>
      </c>
      <c r="S851" s="29">
        <v>2318.7964182719998</v>
      </c>
    </row>
    <row r="852" spans="1:19" s="54" customFormat="1" ht="12" customHeight="1">
      <c r="A852" s="116">
        <v>189</v>
      </c>
      <c r="B852" s="130" t="s">
        <v>1116</v>
      </c>
      <c r="C852" s="18" t="s">
        <v>43</v>
      </c>
      <c r="D852" s="48"/>
      <c r="E852" s="131"/>
      <c r="F852" s="56"/>
      <c r="G852" s="56"/>
      <c r="H852" s="49"/>
      <c r="I852" s="49"/>
      <c r="J852" s="24"/>
      <c r="K852" s="24"/>
      <c r="L852" s="24"/>
      <c r="M852" s="24"/>
      <c r="N852" s="24"/>
      <c r="O852" s="30"/>
      <c r="P852" s="30"/>
      <c r="Q852" s="30"/>
      <c r="R852" s="30"/>
      <c r="S852" s="24"/>
    </row>
    <row r="853" spans="1:19" s="54" customFormat="1" ht="12" customHeight="1">
      <c r="A853" s="117"/>
      <c r="B853" s="130"/>
      <c r="C853" s="18" t="s">
        <v>44</v>
      </c>
      <c r="D853" s="48"/>
      <c r="E853" s="132"/>
      <c r="F853" s="56"/>
      <c r="G853" s="56"/>
      <c r="H853" s="49"/>
      <c r="I853" s="49"/>
      <c r="J853" s="24"/>
      <c r="K853" s="24"/>
      <c r="L853" s="24"/>
      <c r="M853" s="24"/>
      <c r="N853" s="24"/>
      <c r="O853" s="30"/>
      <c r="P853" s="30"/>
      <c r="Q853" s="30"/>
      <c r="R853" s="30"/>
      <c r="S853" s="24"/>
    </row>
    <row r="854" spans="1:19" s="54" customFormat="1" ht="12" customHeight="1">
      <c r="A854" s="116">
        <v>190</v>
      </c>
      <c r="B854" s="130" t="s">
        <v>642</v>
      </c>
      <c r="C854" s="18" t="s">
        <v>43</v>
      </c>
      <c r="D854" s="48"/>
      <c r="E854" s="131"/>
      <c r="F854" s="56"/>
      <c r="G854" s="56"/>
      <c r="H854" s="49"/>
      <c r="I854" s="49"/>
      <c r="J854" s="24"/>
      <c r="K854" s="24"/>
      <c r="L854" s="24"/>
      <c r="M854" s="24"/>
      <c r="N854" s="24"/>
      <c r="O854" s="30"/>
      <c r="P854" s="30"/>
      <c r="Q854" s="30"/>
      <c r="R854" s="30"/>
      <c r="S854" s="24"/>
    </row>
    <row r="855" spans="1:19" s="54" customFormat="1" ht="12" customHeight="1">
      <c r="A855" s="117"/>
      <c r="B855" s="130"/>
      <c r="C855" s="18" t="s">
        <v>44</v>
      </c>
      <c r="D855" s="48"/>
      <c r="E855" s="132"/>
      <c r="F855" s="56"/>
      <c r="G855" s="56"/>
      <c r="H855" s="49"/>
      <c r="I855" s="49"/>
      <c r="J855" s="24"/>
      <c r="K855" s="24"/>
      <c r="L855" s="24"/>
      <c r="M855" s="24"/>
      <c r="N855" s="24"/>
      <c r="O855" s="30"/>
      <c r="P855" s="30"/>
      <c r="Q855" s="30"/>
      <c r="R855" s="30"/>
      <c r="S855" s="24"/>
    </row>
    <row r="856" spans="1:19" ht="12" customHeight="1">
      <c r="A856" s="133" t="s">
        <v>1049</v>
      </c>
      <c r="B856" s="135" t="s">
        <v>1026</v>
      </c>
      <c r="C856" s="11" t="s">
        <v>37</v>
      </c>
      <c r="D856" s="50" t="s">
        <v>38</v>
      </c>
      <c r="E856" s="136" t="s">
        <v>39</v>
      </c>
      <c r="F856" s="138">
        <v>41984</v>
      </c>
      <c r="G856" s="134" t="s">
        <v>1027</v>
      </c>
      <c r="H856" s="51">
        <v>37.98</v>
      </c>
      <c r="I856" s="51">
        <v>44.816399999999994</v>
      </c>
      <c r="J856" s="52">
        <v>0</v>
      </c>
      <c r="K856" s="52">
        <v>28299.999999999996</v>
      </c>
      <c r="L856" s="52">
        <v>130000.00000000001</v>
      </c>
      <c r="M856" s="52">
        <v>20700</v>
      </c>
      <c r="N856" s="29">
        <f t="shared" si="29"/>
        <v>179000</v>
      </c>
      <c r="O856" s="15">
        <f t="shared" si="30"/>
        <v>0</v>
      </c>
      <c r="P856" s="15">
        <f t="shared" si="30"/>
        <v>15.810055865921784</v>
      </c>
      <c r="Q856" s="15">
        <f t="shared" si="30"/>
        <v>72.62569832402235</v>
      </c>
      <c r="R856" s="15">
        <f t="shared" si="30"/>
        <v>11.564245810055866</v>
      </c>
      <c r="S856" s="29">
        <v>10847.108248402794</v>
      </c>
    </row>
    <row r="857" spans="1:19" ht="12" customHeight="1">
      <c r="A857" s="134"/>
      <c r="B857" s="135"/>
      <c r="C857" s="11" t="s">
        <v>40</v>
      </c>
      <c r="D857" s="50" t="s">
        <v>41</v>
      </c>
      <c r="E857" s="137"/>
      <c r="F857" s="134"/>
      <c r="G857" s="134"/>
      <c r="H857" s="51">
        <v>40.67</v>
      </c>
      <c r="I857" s="51">
        <v>47.9906</v>
      </c>
      <c r="J857" s="52">
        <v>0</v>
      </c>
      <c r="K857" s="52">
        <v>28299.999999999996</v>
      </c>
      <c r="L857" s="52">
        <v>130000.00000000001</v>
      </c>
      <c r="M857" s="52">
        <v>20700</v>
      </c>
      <c r="N857" s="29">
        <f t="shared" si="29"/>
        <v>179000</v>
      </c>
      <c r="O857" s="15">
        <f t="shared" si="30"/>
        <v>0</v>
      </c>
      <c r="P857" s="15">
        <f t="shared" si="30"/>
        <v>15.810055865921784</v>
      </c>
      <c r="Q857" s="15">
        <f t="shared" si="30"/>
        <v>72.62569832402235</v>
      </c>
      <c r="R857" s="15">
        <f t="shared" si="30"/>
        <v>11.564245810055866</v>
      </c>
      <c r="S857" s="29">
        <v>10847.108248402794</v>
      </c>
    </row>
    <row r="858" spans="1:19" s="54" customFormat="1" ht="12" customHeight="1">
      <c r="A858" s="116">
        <v>191</v>
      </c>
      <c r="B858" s="130" t="s">
        <v>645</v>
      </c>
      <c r="C858" s="18" t="s">
        <v>43</v>
      </c>
      <c r="D858" s="48"/>
      <c r="E858" s="131"/>
      <c r="F858" s="56"/>
      <c r="G858" s="56"/>
      <c r="H858" s="49"/>
      <c r="I858" s="49"/>
      <c r="J858" s="24"/>
      <c r="K858" s="24"/>
      <c r="L858" s="24"/>
      <c r="M858" s="24"/>
      <c r="N858" s="24"/>
      <c r="O858" s="30"/>
      <c r="P858" s="30"/>
      <c r="Q858" s="30"/>
      <c r="R858" s="30"/>
      <c r="S858" s="24"/>
    </row>
    <row r="859" spans="1:19" s="54" customFormat="1" ht="12" customHeight="1">
      <c r="A859" s="117"/>
      <c r="B859" s="130"/>
      <c r="C859" s="18" t="s">
        <v>44</v>
      </c>
      <c r="D859" s="48"/>
      <c r="E859" s="132"/>
      <c r="F859" s="56"/>
      <c r="G859" s="56"/>
      <c r="H859" s="49"/>
      <c r="I859" s="49"/>
      <c r="J859" s="24"/>
      <c r="K859" s="24"/>
      <c r="L859" s="24"/>
      <c r="M859" s="24"/>
      <c r="N859" s="24"/>
      <c r="O859" s="30"/>
      <c r="P859" s="30"/>
      <c r="Q859" s="30"/>
      <c r="R859" s="30"/>
      <c r="S859" s="24"/>
    </row>
    <row r="860" spans="1:19" ht="12" customHeight="1">
      <c r="A860" s="133" t="s">
        <v>1050</v>
      </c>
      <c r="B860" s="135" t="s">
        <v>1034</v>
      </c>
      <c r="C860" s="11" t="s">
        <v>37</v>
      </c>
      <c r="D860" s="50" t="s">
        <v>38</v>
      </c>
      <c r="E860" s="136" t="s">
        <v>39</v>
      </c>
      <c r="F860" s="134" t="s">
        <v>1035</v>
      </c>
      <c r="G860" s="134" t="s">
        <v>1036</v>
      </c>
      <c r="H860" s="51">
        <v>12.43</v>
      </c>
      <c r="I860" s="51">
        <v>14.667399999999999</v>
      </c>
      <c r="J860" s="52">
        <v>0</v>
      </c>
      <c r="K860" s="52">
        <v>0</v>
      </c>
      <c r="L860" s="52">
        <v>62682.99959999999</v>
      </c>
      <c r="M860" s="52">
        <v>0</v>
      </c>
      <c r="N860" s="29">
        <f aca="true" t="shared" si="31" ref="N860:N899">SUM(J860:M860)</f>
        <v>62682.99959999999</v>
      </c>
      <c r="O860" s="15">
        <f aca="true" t="shared" si="32" ref="O860:R907">J860/$N860*100</f>
        <v>0</v>
      </c>
      <c r="P860" s="15">
        <f t="shared" si="32"/>
        <v>0</v>
      </c>
      <c r="Q860" s="15">
        <f t="shared" si="32"/>
        <v>100</v>
      </c>
      <c r="R860" s="15">
        <f t="shared" si="32"/>
        <v>0</v>
      </c>
      <c r="S860" s="29">
        <v>983.5769137320001</v>
      </c>
    </row>
    <row r="861" spans="1:19" ht="12" customHeight="1">
      <c r="A861" s="134"/>
      <c r="B861" s="135"/>
      <c r="C861" s="11" t="s">
        <v>40</v>
      </c>
      <c r="D861" s="50" t="s">
        <v>41</v>
      </c>
      <c r="E861" s="137"/>
      <c r="F861" s="134"/>
      <c r="G861" s="134"/>
      <c r="H861" s="51">
        <v>14.17</v>
      </c>
      <c r="I861" s="51">
        <v>16.720599999999997</v>
      </c>
      <c r="J861" s="52">
        <v>0</v>
      </c>
      <c r="K861" s="52">
        <v>0</v>
      </c>
      <c r="L861" s="52">
        <v>62682.99959999999</v>
      </c>
      <c r="M861" s="52">
        <v>0</v>
      </c>
      <c r="N861" s="29">
        <f t="shared" si="31"/>
        <v>62682.99959999999</v>
      </c>
      <c r="O861" s="15">
        <f t="shared" si="32"/>
        <v>0</v>
      </c>
      <c r="P861" s="15">
        <f t="shared" si="32"/>
        <v>0</v>
      </c>
      <c r="Q861" s="15">
        <f t="shared" si="32"/>
        <v>100</v>
      </c>
      <c r="R861" s="15">
        <f t="shared" si="32"/>
        <v>0</v>
      </c>
      <c r="S861" s="29">
        <v>983.5769137320001</v>
      </c>
    </row>
    <row r="862" spans="1:19" ht="12" customHeight="1">
      <c r="A862" s="133" t="s">
        <v>1123</v>
      </c>
      <c r="B862" s="135" t="s">
        <v>1026</v>
      </c>
      <c r="C862" s="11" t="s">
        <v>37</v>
      </c>
      <c r="D862" s="50" t="s">
        <v>38</v>
      </c>
      <c r="E862" s="136" t="s">
        <v>39</v>
      </c>
      <c r="F862" s="138">
        <v>41984</v>
      </c>
      <c r="G862" s="134" t="s">
        <v>1027</v>
      </c>
      <c r="H862" s="51">
        <v>25.71</v>
      </c>
      <c r="I862" s="51">
        <v>30.337799999999998</v>
      </c>
      <c r="J862" s="52">
        <v>0</v>
      </c>
      <c r="K862" s="52">
        <v>12883</v>
      </c>
      <c r="L862" s="52">
        <v>340011</v>
      </c>
      <c r="M862" s="52">
        <v>27826.000000000007</v>
      </c>
      <c r="N862" s="29">
        <f t="shared" si="31"/>
        <v>380720</v>
      </c>
      <c r="O862" s="15">
        <f t="shared" si="32"/>
        <v>0</v>
      </c>
      <c r="P862" s="15">
        <f t="shared" si="32"/>
        <v>3.383851649506199</v>
      </c>
      <c r="Q862" s="15">
        <f t="shared" si="32"/>
        <v>89.30736499264552</v>
      </c>
      <c r="R862" s="15">
        <f t="shared" si="32"/>
        <v>7.308783357848289</v>
      </c>
      <c r="S862" s="29">
        <v>12358.730807721757</v>
      </c>
    </row>
    <row r="863" spans="1:19" ht="12" customHeight="1">
      <c r="A863" s="134"/>
      <c r="B863" s="135"/>
      <c r="C863" s="11" t="s">
        <v>40</v>
      </c>
      <c r="D863" s="50" t="s">
        <v>41</v>
      </c>
      <c r="E863" s="137"/>
      <c r="F863" s="134"/>
      <c r="G863" s="134"/>
      <c r="H863" s="51">
        <v>28.26</v>
      </c>
      <c r="I863" s="51">
        <v>33.3468</v>
      </c>
      <c r="J863" s="52">
        <v>0</v>
      </c>
      <c r="K863" s="52">
        <v>12883</v>
      </c>
      <c r="L863" s="52">
        <v>340011</v>
      </c>
      <c r="M863" s="52">
        <v>27826.000000000007</v>
      </c>
      <c r="N863" s="29">
        <f t="shared" si="31"/>
        <v>380720</v>
      </c>
      <c r="O863" s="15">
        <f t="shared" si="32"/>
        <v>0</v>
      </c>
      <c r="P863" s="15">
        <f t="shared" si="32"/>
        <v>3.383851649506199</v>
      </c>
      <c r="Q863" s="15">
        <f t="shared" si="32"/>
        <v>89.30736499264552</v>
      </c>
      <c r="R863" s="15">
        <f t="shared" si="32"/>
        <v>7.308783357848289</v>
      </c>
      <c r="S863" s="29">
        <v>12358.730807721757</v>
      </c>
    </row>
    <row r="864" spans="1:19" s="54" customFormat="1" ht="12" customHeight="1">
      <c r="A864" s="116">
        <v>192</v>
      </c>
      <c r="B864" s="130" t="s">
        <v>651</v>
      </c>
      <c r="C864" s="18" t="s">
        <v>43</v>
      </c>
      <c r="D864" s="48"/>
      <c r="E864" s="131"/>
      <c r="F864" s="56"/>
      <c r="G864" s="56"/>
      <c r="H864" s="49"/>
      <c r="I864" s="49"/>
      <c r="J864" s="24"/>
      <c r="K864" s="24"/>
      <c r="L864" s="24"/>
      <c r="M864" s="24"/>
      <c r="N864" s="24"/>
      <c r="O864" s="30"/>
      <c r="P864" s="30"/>
      <c r="Q864" s="30"/>
      <c r="R864" s="30"/>
      <c r="S864" s="24"/>
    </row>
    <row r="865" spans="1:19" s="54" customFormat="1" ht="12" customHeight="1">
      <c r="A865" s="117"/>
      <c r="B865" s="130"/>
      <c r="C865" s="18" t="s">
        <v>44</v>
      </c>
      <c r="D865" s="48"/>
      <c r="E865" s="132"/>
      <c r="F865" s="56"/>
      <c r="G865" s="56"/>
      <c r="H865" s="49"/>
      <c r="I865" s="49"/>
      <c r="J865" s="24"/>
      <c r="K865" s="24"/>
      <c r="L865" s="24"/>
      <c r="M865" s="24"/>
      <c r="N865" s="24"/>
      <c r="O865" s="30"/>
      <c r="P865" s="30"/>
      <c r="Q865" s="30"/>
      <c r="R865" s="30"/>
      <c r="S865" s="24"/>
    </row>
    <row r="866" spans="1:19" ht="12" customHeight="1">
      <c r="A866" s="133" t="s">
        <v>1051</v>
      </c>
      <c r="B866" s="135" t="s">
        <v>1026</v>
      </c>
      <c r="C866" s="11" t="s">
        <v>37</v>
      </c>
      <c r="D866" s="50" t="s">
        <v>38</v>
      </c>
      <c r="E866" s="136" t="s">
        <v>39</v>
      </c>
      <c r="F866" s="138">
        <v>41984</v>
      </c>
      <c r="G866" s="134" t="s">
        <v>1027</v>
      </c>
      <c r="H866" s="51">
        <v>37.98</v>
      </c>
      <c r="I866" s="51">
        <v>44.816399999999994</v>
      </c>
      <c r="J866" s="52">
        <v>0</v>
      </c>
      <c r="K866" s="52">
        <v>1036.0000000000002</v>
      </c>
      <c r="L866" s="52">
        <v>39735</v>
      </c>
      <c r="M866" s="52">
        <v>4134.999999999999</v>
      </c>
      <c r="N866" s="29">
        <f t="shared" si="31"/>
        <v>44906</v>
      </c>
      <c r="O866" s="15">
        <f t="shared" si="32"/>
        <v>0</v>
      </c>
      <c r="P866" s="15">
        <f t="shared" si="32"/>
        <v>2.30704137531733</v>
      </c>
      <c r="Q866" s="15">
        <f t="shared" si="32"/>
        <v>88.48483498864294</v>
      </c>
      <c r="R866" s="15">
        <f t="shared" si="32"/>
        <v>9.208123636039725</v>
      </c>
      <c r="S866" s="29">
        <v>2793.1083799999997</v>
      </c>
    </row>
    <row r="867" spans="1:19" ht="12" customHeight="1">
      <c r="A867" s="134"/>
      <c r="B867" s="135"/>
      <c r="C867" s="11" t="s">
        <v>40</v>
      </c>
      <c r="D867" s="50" t="s">
        <v>41</v>
      </c>
      <c r="E867" s="137"/>
      <c r="F867" s="134"/>
      <c r="G867" s="134"/>
      <c r="H867" s="51">
        <v>40.67</v>
      </c>
      <c r="I867" s="51">
        <v>47.9906</v>
      </c>
      <c r="J867" s="52">
        <v>0</v>
      </c>
      <c r="K867" s="52">
        <v>1036.0000000000002</v>
      </c>
      <c r="L867" s="52">
        <v>39735</v>
      </c>
      <c r="M867" s="52">
        <v>4134.999999999999</v>
      </c>
      <c r="N867" s="29">
        <f t="shared" si="31"/>
        <v>44906</v>
      </c>
      <c r="O867" s="15">
        <f t="shared" si="32"/>
        <v>0</v>
      </c>
      <c r="P867" s="15">
        <f t="shared" si="32"/>
        <v>2.30704137531733</v>
      </c>
      <c r="Q867" s="15">
        <f t="shared" si="32"/>
        <v>88.48483498864294</v>
      </c>
      <c r="R867" s="15">
        <f t="shared" si="32"/>
        <v>9.208123636039725</v>
      </c>
      <c r="S867" s="29">
        <v>2793.1083799999997</v>
      </c>
    </row>
    <row r="868" spans="1:19" s="54" customFormat="1" ht="12" customHeight="1">
      <c r="A868" s="116">
        <v>193</v>
      </c>
      <c r="B868" s="130" t="s">
        <v>653</v>
      </c>
      <c r="C868" s="18" t="s">
        <v>43</v>
      </c>
      <c r="D868" s="48"/>
      <c r="E868" s="131"/>
      <c r="F868" s="56"/>
      <c r="G868" s="56"/>
      <c r="H868" s="49"/>
      <c r="I868" s="49"/>
      <c r="J868" s="24"/>
      <c r="K868" s="24"/>
      <c r="L868" s="24"/>
      <c r="M868" s="24"/>
      <c r="N868" s="24"/>
      <c r="O868" s="30"/>
      <c r="P868" s="30"/>
      <c r="Q868" s="30"/>
      <c r="R868" s="30"/>
      <c r="S868" s="24"/>
    </row>
    <row r="869" spans="1:19" s="54" customFormat="1" ht="12" customHeight="1">
      <c r="A869" s="117"/>
      <c r="B869" s="130"/>
      <c r="C869" s="18" t="s">
        <v>44</v>
      </c>
      <c r="D869" s="48"/>
      <c r="E869" s="132"/>
      <c r="F869" s="56"/>
      <c r="G869" s="56"/>
      <c r="H869" s="49"/>
      <c r="I869" s="49"/>
      <c r="J869" s="24"/>
      <c r="K869" s="24"/>
      <c r="L869" s="24"/>
      <c r="M869" s="24"/>
      <c r="N869" s="24"/>
      <c r="O869" s="30"/>
      <c r="P869" s="30"/>
      <c r="Q869" s="30"/>
      <c r="R869" s="30"/>
      <c r="S869" s="24"/>
    </row>
    <row r="870" spans="1:19" ht="12" customHeight="1">
      <c r="A870" s="133" t="s">
        <v>1124</v>
      </c>
      <c r="B870" s="135" t="s">
        <v>1031</v>
      </c>
      <c r="C870" s="11" t="s">
        <v>37</v>
      </c>
      <c r="D870" s="50" t="s">
        <v>38</v>
      </c>
      <c r="E870" s="136" t="s">
        <v>39</v>
      </c>
      <c r="F870" s="138">
        <v>41955</v>
      </c>
      <c r="G870" s="134" t="s">
        <v>1032</v>
      </c>
      <c r="H870" s="51">
        <v>26.07</v>
      </c>
      <c r="I870" s="51">
        <v>30.7626</v>
      </c>
      <c r="J870" s="52">
        <v>0</v>
      </c>
      <c r="K870" s="52">
        <v>1230</v>
      </c>
      <c r="L870" s="52">
        <v>9200.0000000004</v>
      </c>
      <c r="M870" s="52">
        <v>5010</v>
      </c>
      <c r="N870" s="29">
        <f t="shared" si="31"/>
        <v>15440.0000000004</v>
      </c>
      <c r="O870" s="15">
        <f t="shared" si="32"/>
        <v>0</v>
      </c>
      <c r="P870" s="15">
        <f t="shared" si="32"/>
        <v>7.96632124352311</v>
      </c>
      <c r="Q870" s="15">
        <f t="shared" si="32"/>
        <v>59.58549222798032</v>
      </c>
      <c r="R870" s="15">
        <f t="shared" si="32"/>
        <v>32.44818652849657</v>
      </c>
      <c r="S870" s="29">
        <v>496.0983822417599</v>
      </c>
    </row>
    <row r="871" spans="1:19" ht="12" customHeight="1">
      <c r="A871" s="134"/>
      <c r="B871" s="135"/>
      <c r="C871" s="11" t="s">
        <v>40</v>
      </c>
      <c r="D871" s="50" t="s">
        <v>41</v>
      </c>
      <c r="E871" s="137"/>
      <c r="F871" s="134"/>
      <c r="G871" s="134"/>
      <c r="H871" s="51">
        <v>28.39</v>
      </c>
      <c r="I871" s="51">
        <v>33.5002</v>
      </c>
      <c r="J871" s="52">
        <v>0</v>
      </c>
      <c r="K871" s="52">
        <v>1230</v>
      </c>
      <c r="L871" s="52">
        <v>9200.0000000004</v>
      </c>
      <c r="M871" s="52">
        <v>5010</v>
      </c>
      <c r="N871" s="29">
        <f t="shared" si="31"/>
        <v>15440.0000000004</v>
      </c>
      <c r="O871" s="15">
        <f t="shared" si="32"/>
        <v>0</v>
      </c>
      <c r="P871" s="15">
        <f t="shared" si="32"/>
        <v>7.96632124352311</v>
      </c>
      <c r="Q871" s="15">
        <f t="shared" si="32"/>
        <v>59.58549222798032</v>
      </c>
      <c r="R871" s="15">
        <f t="shared" si="32"/>
        <v>32.44818652849657</v>
      </c>
      <c r="S871" s="29">
        <v>496.0983822417599</v>
      </c>
    </row>
    <row r="872" spans="1:19" ht="12" customHeight="1">
      <c r="A872" s="133" t="s">
        <v>1125</v>
      </c>
      <c r="B872" s="135" t="s">
        <v>1026</v>
      </c>
      <c r="C872" s="11" t="s">
        <v>37</v>
      </c>
      <c r="D872" s="50" t="s">
        <v>38</v>
      </c>
      <c r="E872" s="136" t="s">
        <v>39</v>
      </c>
      <c r="F872" s="134" t="s">
        <v>1029</v>
      </c>
      <c r="G872" s="134" t="s">
        <v>1027</v>
      </c>
      <c r="H872" s="51">
        <v>25.73</v>
      </c>
      <c r="I872" s="51">
        <v>30.3614</v>
      </c>
      <c r="J872" s="52">
        <v>0</v>
      </c>
      <c r="K872" s="52">
        <v>4527</v>
      </c>
      <c r="L872" s="52">
        <v>140546.0004</v>
      </c>
      <c r="M872" s="52">
        <v>5445.999600000002</v>
      </c>
      <c r="N872" s="29">
        <f t="shared" si="31"/>
        <v>150519</v>
      </c>
      <c r="O872" s="15">
        <f t="shared" si="32"/>
        <v>0</v>
      </c>
      <c r="P872" s="15">
        <f t="shared" si="32"/>
        <v>3.0075937257090466</v>
      </c>
      <c r="Q872" s="15">
        <f t="shared" si="32"/>
        <v>93.37425866501903</v>
      </c>
      <c r="R872" s="15">
        <f t="shared" si="32"/>
        <v>3.6181476092719205</v>
      </c>
      <c r="S872" s="29">
        <v>4767.079778649999</v>
      </c>
    </row>
    <row r="873" spans="1:19" ht="12" customHeight="1">
      <c r="A873" s="134"/>
      <c r="B873" s="135"/>
      <c r="C873" s="11" t="s">
        <v>40</v>
      </c>
      <c r="D873" s="50" t="s">
        <v>41</v>
      </c>
      <c r="E873" s="137"/>
      <c r="F873" s="134"/>
      <c r="G873" s="134"/>
      <c r="H873" s="51">
        <v>27.95</v>
      </c>
      <c r="I873" s="51">
        <v>32.980999999999995</v>
      </c>
      <c r="J873" s="52">
        <v>0</v>
      </c>
      <c r="K873" s="52">
        <v>4527</v>
      </c>
      <c r="L873" s="52">
        <v>140546.0004</v>
      </c>
      <c r="M873" s="52">
        <v>5445.999600000002</v>
      </c>
      <c r="N873" s="29">
        <f t="shared" si="31"/>
        <v>150519</v>
      </c>
      <c r="O873" s="15">
        <f t="shared" si="32"/>
        <v>0</v>
      </c>
      <c r="P873" s="15">
        <f t="shared" si="32"/>
        <v>3.0075937257090466</v>
      </c>
      <c r="Q873" s="15">
        <f t="shared" si="32"/>
        <v>93.37425866501903</v>
      </c>
      <c r="R873" s="15">
        <f t="shared" si="32"/>
        <v>3.6181476092719205</v>
      </c>
      <c r="S873" s="29">
        <v>4767.079778649999</v>
      </c>
    </row>
    <row r="874" spans="1:19" s="54" customFormat="1" ht="12" customHeight="1">
      <c r="A874" s="116">
        <v>194</v>
      </c>
      <c r="B874" s="130" t="s">
        <v>657</v>
      </c>
      <c r="C874" s="18" t="s">
        <v>43</v>
      </c>
      <c r="D874" s="48"/>
      <c r="E874" s="131"/>
      <c r="F874" s="56"/>
      <c r="G874" s="56"/>
      <c r="H874" s="49"/>
      <c r="I874" s="49"/>
      <c r="J874" s="24"/>
      <c r="K874" s="24"/>
      <c r="L874" s="24"/>
      <c r="M874" s="24"/>
      <c r="N874" s="24"/>
      <c r="O874" s="30"/>
      <c r="P874" s="30"/>
      <c r="Q874" s="30"/>
      <c r="R874" s="30"/>
      <c r="S874" s="24"/>
    </row>
    <row r="875" spans="1:19" s="54" customFormat="1" ht="12" customHeight="1">
      <c r="A875" s="117"/>
      <c r="B875" s="130"/>
      <c r="C875" s="18" t="s">
        <v>44</v>
      </c>
      <c r="D875" s="48"/>
      <c r="E875" s="132"/>
      <c r="F875" s="56"/>
      <c r="G875" s="56"/>
      <c r="H875" s="49"/>
      <c r="I875" s="49"/>
      <c r="J875" s="24"/>
      <c r="K875" s="24"/>
      <c r="L875" s="24"/>
      <c r="M875" s="24"/>
      <c r="N875" s="24"/>
      <c r="O875" s="30"/>
      <c r="P875" s="30"/>
      <c r="Q875" s="30"/>
      <c r="R875" s="30"/>
      <c r="S875" s="24"/>
    </row>
    <row r="876" spans="1:19" ht="12" customHeight="1">
      <c r="A876" s="133" t="s">
        <v>1052</v>
      </c>
      <c r="B876" s="135" t="s">
        <v>1053</v>
      </c>
      <c r="C876" s="11" t="s">
        <v>37</v>
      </c>
      <c r="D876" s="50" t="s">
        <v>38</v>
      </c>
      <c r="E876" s="136" t="s">
        <v>39</v>
      </c>
      <c r="F876" s="138">
        <v>41955</v>
      </c>
      <c r="G876" s="134" t="s">
        <v>1054</v>
      </c>
      <c r="H876" s="51">
        <v>23.77</v>
      </c>
      <c r="I876" s="51">
        <v>28.048599999999997</v>
      </c>
      <c r="J876" s="52">
        <v>0</v>
      </c>
      <c r="K876" s="52">
        <v>311853</v>
      </c>
      <c r="L876" s="52">
        <v>754507.0000000001</v>
      </c>
      <c r="M876" s="52">
        <v>175909.00000000003</v>
      </c>
      <c r="N876" s="29">
        <f t="shared" si="31"/>
        <v>1242269</v>
      </c>
      <c r="O876" s="15">
        <f t="shared" si="32"/>
        <v>0</v>
      </c>
      <c r="P876" s="15">
        <f t="shared" si="32"/>
        <v>25.10350012758911</v>
      </c>
      <c r="Q876" s="15">
        <f t="shared" si="32"/>
        <v>60.73620125753762</v>
      </c>
      <c r="R876" s="15">
        <f t="shared" si="32"/>
        <v>14.160298614873271</v>
      </c>
      <c r="S876" s="29">
        <v>37890.865922371246</v>
      </c>
    </row>
    <row r="877" spans="1:19" ht="12" customHeight="1">
      <c r="A877" s="134"/>
      <c r="B877" s="135"/>
      <c r="C877" s="11" t="s">
        <v>40</v>
      </c>
      <c r="D877" s="50" t="s">
        <v>41</v>
      </c>
      <c r="E877" s="137"/>
      <c r="F877" s="134"/>
      <c r="G877" s="134"/>
      <c r="H877" s="51">
        <v>30.11</v>
      </c>
      <c r="I877" s="51">
        <v>35.529799999999994</v>
      </c>
      <c r="J877" s="52">
        <v>0</v>
      </c>
      <c r="K877" s="52">
        <v>311853</v>
      </c>
      <c r="L877" s="52">
        <v>754507.0000000001</v>
      </c>
      <c r="M877" s="52">
        <v>175909.00000000003</v>
      </c>
      <c r="N877" s="29">
        <f t="shared" si="31"/>
        <v>1242269</v>
      </c>
      <c r="O877" s="15">
        <f t="shared" si="32"/>
        <v>0</v>
      </c>
      <c r="P877" s="15">
        <f t="shared" si="32"/>
        <v>25.10350012758911</v>
      </c>
      <c r="Q877" s="15">
        <f t="shared" si="32"/>
        <v>60.73620125753762</v>
      </c>
      <c r="R877" s="15">
        <f t="shared" si="32"/>
        <v>14.160298614873271</v>
      </c>
      <c r="S877" s="29">
        <v>37890.865922371246</v>
      </c>
    </row>
    <row r="878" spans="1:19" s="54" customFormat="1" ht="12" customHeight="1">
      <c r="A878" s="116">
        <v>195</v>
      </c>
      <c r="B878" s="130" t="s">
        <v>661</v>
      </c>
      <c r="C878" s="18" t="s">
        <v>43</v>
      </c>
      <c r="D878" s="48"/>
      <c r="E878" s="131"/>
      <c r="F878" s="56"/>
      <c r="G878" s="56"/>
      <c r="H878" s="49"/>
      <c r="I878" s="49"/>
      <c r="J878" s="24"/>
      <c r="K878" s="24"/>
      <c r="L878" s="24"/>
      <c r="M878" s="24"/>
      <c r="N878" s="24"/>
      <c r="O878" s="30"/>
      <c r="P878" s="30"/>
      <c r="Q878" s="30"/>
      <c r="R878" s="30"/>
      <c r="S878" s="24"/>
    </row>
    <row r="879" spans="1:19" s="54" customFormat="1" ht="12" customHeight="1">
      <c r="A879" s="117"/>
      <c r="B879" s="130"/>
      <c r="C879" s="18" t="s">
        <v>44</v>
      </c>
      <c r="D879" s="48"/>
      <c r="E879" s="132"/>
      <c r="F879" s="56"/>
      <c r="G879" s="56"/>
      <c r="H879" s="49"/>
      <c r="I879" s="49"/>
      <c r="J879" s="24"/>
      <c r="K879" s="24"/>
      <c r="L879" s="24"/>
      <c r="M879" s="24"/>
      <c r="N879" s="24"/>
      <c r="O879" s="30"/>
      <c r="P879" s="30"/>
      <c r="Q879" s="30"/>
      <c r="R879" s="30"/>
      <c r="S879" s="24"/>
    </row>
    <row r="880" spans="1:19" ht="12" customHeight="1">
      <c r="A880" s="133" t="s">
        <v>1055</v>
      </c>
      <c r="B880" s="135" t="s">
        <v>663</v>
      </c>
      <c r="C880" s="11" t="s">
        <v>37</v>
      </c>
      <c r="D880" s="50" t="s">
        <v>38</v>
      </c>
      <c r="E880" s="136" t="s">
        <v>39</v>
      </c>
      <c r="F880" s="138">
        <v>41955</v>
      </c>
      <c r="G880" s="134" t="s">
        <v>1056</v>
      </c>
      <c r="H880" s="51">
        <v>45.55</v>
      </c>
      <c r="I880" s="51">
        <v>45.55</v>
      </c>
      <c r="J880" s="52">
        <v>0</v>
      </c>
      <c r="K880" s="52">
        <v>0</v>
      </c>
      <c r="L880" s="52">
        <v>5000</v>
      </c>
      <c r="M880" s="52">
        <v>24999.999999999996</v>
      </c>
      <c r="N880" s="29">
        <f t="shared" si="31"/>
        <v>29999.999999999996</v>
      </c>
      <c r="O880" s="15">
        <f t="shared" si="32"/>
        <v>0</v>
      </c>
      <c r="P880" s="15">
        <f t="shared" si="32"/>
        <v>0</v>
      </c>
      <c r="Q880" s="15">
        <f t="shared" si="32"/>
        <v>16.666666666666668</v>
      </c>
      <c r="R880" s="15">
        <f t="shared" si="32"/>
        <v>83.33333333333333</v>
      </c>
      <c r="S880" s="29">
        <v>1449.9699030002705</v>
      </c>
    </row>
    <row r="881" spans="1:19" ht="12" customHeight="1">
      <c r="A881" s="134"/>
      <c r="B881" s="135"/>
      <c r="C881" s="11" t="s">
        <v>40</v>
      </c>
      <c r="D881" s="50" t="s">
        <v>41</v>
      </c>
      <c r="E881" s="137"/>
      <c r="F881" s="134"/>
      <c r="G881" s="134"/>
      <c r="H881" s="51">
        <v>51.11</v>
      </c>
      <c r="I881" s="51">
        <v>51.11</v>
      </c>
      <c r="J881" s="52">
        <v>0</v>
      </c>
      <c r="K881" s="52">
        <v>0</v>
      </c>
      <c r="L881" s="52">
        <v>5000</v>
      </c>
      <c r="M881" s="52">
        <v>24999.999999999996</v>
      </c>
      <c r="N881" s="29">
        <f t="shared" si="31"/>
        <v>29999.999999999996</v>
      </c>
      <c r="O881" s="15">
        <f t="shared" si="32"/>
        <v>0</v>
      </c>
      <c r="P881" s="15">
        <f t="shared" si="32"/>
        <v>0</v>
      </c>
      <c r="Q881" s="15">
        <f t="shared" si="32"/>
        <v>16.666666666666668</v>
      </c>
      <c r="R881" s="15">
        <f t="shared" si="32"/>
        <v>83.33333333333333</v>
      </c>
      <c r="S881" s="29">
        <v>1449.9699030002705</v>
      </c>
    </row>
    <row r="882" spans="1:19" ht="12" customHeight="1">
      <c r="A882" s="133" t="s">
        <v>1057</v>
      </c>
      <c r="B882" s="135" t="s">
        <v>1031</v>
      </c>
      <c r="C882" s="11" t="s">
        <v>37</v>
      </c>
      <c r="D882" s="50" t="s">
        <v>38</v>
      </c>
      <c r="E882" s="136" t="s">
        <v>39</v>
      </c>
      <c r="F882" s="138">
        <v>41955</v>
      </c>
      <c r="G882" s="134" t="s">
        <v>1032</v>
      </c>
      <c r="H882" s="51">
        <v>9.51</v>
      </c>
      <c r="I882" s="51">
        <v>11.2218</v>
      </c>
      <c r="J882" s="52">
        <v>0</v>
      </c>
      <c r="K882" s="52">
        <v>111437.00000000001</v>
      </c>
      <c r="L882" s="52">
        <v>119459.00000000001</v>
      </c>
      <c r="M882" s="52">
        <v>422.00000000000006</v>
      </c>
      <c r="N882" s="29">
        <f t="shared" si="31"/>
        <v>231318.00000000003</v>
      </c>
      <c r="O882" s="15">
        <f t="shared" si="32"/>
        <v>0</v>
      </c>
      <c r="P882" s="15">
        <f t="shared" si="32"/>
        <v>48.1748069756785</v>
      </c>
      <c r="Q882" s="15">
        <f t="shared" si="32"/>
        <v>51.642760182951605</v>
      </c>
      <c r="R882" s="15">
        <f t="shared" si="32"/>
        <v>0.18243284136988908</v>
      </c>
      <c r="S882" s="29">
        <v>2626.923965</v>
      </c>
    </row>
    <row r="883" spans="1:19" ht="12" customHeight="1">
      <c r="A883" s="134"/>
      <c r="B883" s="135"/>
      <c r="C883" s="11" t="s">
        <v>40</v>
      </c>
      <c r="D883" s="50" t="s">
        <v>41</v>
      </c>
      <c r="E883" s="137"/>
      <c r="F883" s="134"/>
      <c r="G883" s="134"/>
      <c r="H883" s="51">
        <v>9.73</v>
      </c>
      <c r="I883" s="51">
        <v>11.4814</v>
      </c>
      <c r="J883" s="52">
        <v>0</v>
      </c>
      <c r="K883" s="52">
        <v>111437.00000000001</v>
      </c>
      <c r="L883" s="52">
        <v>119459.00000000001</v>
      </c>
      <c r="M883" s="52">
        <v>422.00000000000006</v>
      </c>
      <c r="N883" s="29">
        <f t="shared" si="31"/>
        <v>231318.00000000003</v>
      </c>
      <c r="O883" s="15">
        <f t="shared" si="32"/>
        <v>0</v>
      </c>
      <c r="P883" s="15">
        <f t="shared" si="32"/>
        <v>48.1748069756785</v>
      </c>
      <c r="Q883" s="15">
        <f t="shared" si="32"/>
        <v>51.642760182951605</v>
      </c>
      <c r="R883" s="15">
        <f t="shared" si="32"/>
        <v>0.18243284136988908</v>
      </c>
      <c r="S883" s="29">
        <v>2626.923965</v>
      </c>
    </row>
    <row r="884" spans="1:19" s="54" customFormat="1" ht="12" customHeight="1">
      <c r="A884" s="116">
        <v>196</v>
      </c>
      <c r="B884" s="130" t="s">
        <v>1117</v>
      </c>
      <c r="C884" s="18" t="s">
        <v>43</v>
      </c>
      <c r="D884" s="48"/>
      <c r="E884" s="131"/>
      <c r="F884" s="56"/>
      <c r="G884" s="56"/>
      <c r="H884" s="49"/>
      <c r="I884" s="49"/>
      <c r="J884" s="24"/>
      <c r="K884" s="24"/>
      <c r="L884" s="24"/>
      <c r="M884" s="24"/>
      <c r="N884" s="24"/>
      <c r="O884" s="30"/>
      <c r="P884" s="30"/>
      <c r="Q884" s="30"/>
      <c r="R884" s="30"/>
      <c r="S884" s="24"/>
    </row>
    <row r="885" spans="1:19" s="54" customFormat="1" ht="12" customHeight="1">
      <c r="A885" s="117"/>
      <c r="B885" s="130"/>
      <c r="C885" s="18" t="s">
        <v>44</v>
      </c>
      <c r="D885" s="48"/>
      <c r="E885" s="132"/>
      <c r="F885" s="56"/>
      <c r="G885" s="56"/>
      <c r="H885" s="49"/>
      <c r="I885" s="49"/>
      <c r="J885" s="24"/>
      <c r="K885" s="24"/>
      <c r="L885" s="24"/>
      <c r="M885" s="24"/>
      <c r="N885" s="24"/>
      <c r="O885" s="30"/>
      <c r="P885" s="30"/>
      <c r="Q885" s="30"/>
      <c r="R885" s="30"/>
      <c r="S885" s="24"/>
    </row>
    <row r="886" spans="1:19" ht="12" customHeight="1">
      <c r="A886" s="133" t="s">
        <v>1058</v>
      </c>
      <c r="B886" s="135" t="s">
        <v>1053</v>
      </c>
      <c r="C886" s="11" t="s">
        <v>37</v>
      </c>
      <c r="D886" s="50" t="s">
        <v>38</v>
      </c>
      <c r="E886" s="136" t="s">
        <v>39</v>
      </c>
      <c r="F886" s="138">
        <v>41955</v>
      </c>
      <c r="G886" s="134" t="s">
        <v>1054</v>
      </c>
      <c r="H886" s="51">
        <v>23.77</v>
      </c>
      <c r="I886" s="51">
        <v>28.048599999999997</v>
      </c>
      <c r="J886" s="52">
        <v>0</v>
      </c>
      <c r="K886" s="52">
        <v>510</v>
      </c>
      <c r="L886" s="52">
        <v>3678</v>
      </c>
      <c r="M886" s="52">
        <v>60</v>
      </c>
      <c r="N886" s="29">
        <f t="shared" si="31"/>
        <v>4248</v>
      </c>
      <c r="O886" s="15">
        <f t="shared" si="32"/>
        <v>0</v>
      </c>
      <c r="P886" s="15">
        <f t="shared" si="32"/>
        <v>12.005649717514125</v>
      </c>
      <c r="Q886" s="15">
        <f t="shared" si="32"/>
        <v>86.5819209039548</v>
      </c>
      <c r="R886" s="15">
        <f t="shared" si="32"/>
        <v>1.4124293785310735</v>
      </c>
      <c r="S886" s="29">
        <v>129.18376060999367</v>
      </c>
    </row>
    <row r="887" spans="1:19" ht="12" customHeight="1">
      <c r="A887" s="134"/>
      <c r="B887" s="135"/>
      <c r="C887" s="11" t="s">
        <v>40</v>
      </c>
      <c r="D887" s="50" t="s">
        <v>41</v>
      </c>
      <c r="E887" s="137"/>
      <c r="F887" s="134"/>
      <c r="G887" s="134"/>
      <c r="H887" s="51">
        <v>30.11</v>
      </c>
      <c r="I887" s="51">
        <v>35.529799999999994</v>
      </c>
      <c r="J887" s="52">
        <v>0</v>
      </c>
      <c r="K887" s="52">
        <v>510</v>
      </c>
      <c r="L887" s="52">
        <v>3678</v>
      </c>
      <c r="M887" s="52">
        <v>60</v>
      </c>
      <c r="N887" s="29">
        <f t="shared" si="31"/>
        <v>4248</v>
      </c>
      <c r="O887" s="15">
        <f t="shared" si="32"/>
        <v>0</v>
      </c>
      <c r="P887" s="15">
        <f t="shared" si="32"/>
        <v>12.005649717514125</v>
      </c>
      <c r="Q887" s="15">
        <f t="shared" si="32"/>
        <v>86.5819209039548</v>
      </c>
      <c r="R887" s="15">
        <f t="shared" si="32"/>
        <v>1.4124293785310735</v>
      </c>
      <c r="S887" s="29">
        <v>129.18376060999367</v>
      </c>
    </row>
    <row r="888" spans="1:19" s="54" customFormat="1" ht="12" customHeight="1">
      <c r="A888" s="116">
        <v>197</v>
      </c>
      <c r="B888" s="130" t="s">
        <v>1118</v>
      </c>
      <c r="C888" s="18" t="s">
        <v>43</v>
      </c>
      <c r="D888" s="48"/>
      <c r="E888" s="131"/>
      <c r="F888" s="56"/>
      <c r="G888" s="56"/>
      <c r="H888" s="49"/>
      <c r="I888" s="49"/>
      <c r="J888" s="24"/>
      <c r="K888" s="24"/>
      <c r="L888" s="24"/>
      <c r="M888" s="24"/>
      <c r="N888" s="24"/>
      <c r="O888" s="30"/>
      <c r="P888" s="30"/>
      <c r="Q888" s="30"/>
      <c r="R888" s="30"/>
      <c r="S888" s="24"/>
    </row>
    <row r="889" spans="1:19" s="54" customFormat="1" ht="12" customHeight="1">
      <c r="A889" s="117"/>
      <c r="B889" s="130"/>
      <c r="C889" s="18" t="s">
        <v>44</v>
      </c>
      <c r="D889" s="48"/>
      <c r="E889" s="132"/>
      <c r="F889" s="56"/>
      <c r="G889" s="56"/>
      <c r="H889" s="49"/>
      <c r="I889" s="49"/>
      <c r="J889" s="24"/>
      <c r="K889" s="24"/>
      <c r="L889" s="24"/>
      <c r="M889" s="24"/>
      <c r="N889" s="24"/>
      <c r="O889" s="30"/>
      <c r="P889" s="30"/>
      <c r="Q889" s="30"/>
      <c r="R889" s="30"/>
      <c r="S889" s="24"/>
    </row>
    <row r="890" spans="1:19" ht="12" customHeight="1">
      <c r="A890" s="133" t="s">
        <v>1059</v>
      </c>
      <c r="B890" s="135" t="s">
        <v>1053</v>
      </c>
      <c r="C890" s="11" t="s">
        <v>37</v>
      </c>
      <c r="D890" s="50" t="s">
        <v>38</v>
      </c>
      <c r="E890" s="136" t="s">
        <v>39</v>
      </c>
      <c r="F890" s="138">
        <v>41955</v>
      </c>
      <c r="G890" s="134" t="s">
        <v>1054</v>
      </c>
      <c r="H890" s="51">
        <v>23.77</v>
      </c>
      <c r="I890" s="51">
        <v>28.048599999999997</v>
      </c>
      <c r="J890" s="52">
        <v>0</v>
      </c>
      <c r="K890" s="52">
        <v>691.9999999999999</v>
      </c>
      <c r="L890" s="52">
        <v>8430</v>
      </c>
      <c r="M890" s="52">
        <v>6</v>
      </c>
      <c r="N890" s="29">
        <f t="shared" si="31"/>
        <v>9128</v>
      </c>
      <c r="O890" s="15">
        <f t="shared" si="32"/>
        <v>0</v>
      </c>
      <c r="P890" s="15">
        <f t="shared" si="32"/>
        <v>7.581069237510954</v>
      </c>
      <c r="Q890" s="15">
        <f t="shared" si="32"/>
        <v>92.35319894829097</v>
      </c>
      <c r="R890" s="15">
        <f t="shared" si="32"/>
        <v>0.06573181419807186</v>
      </c>
      <c r="S890" s="29">
        <v>278.4162078739828</v>
      </c>
    </row>
    <row r="891" spans="1:19" ht="12" customHeight="1">
      <c r="A891" s="134"/>
      <c r="B891" s="135"/>
      <c r="C891" s="11" t="s">
        <v>40</v>
      </c>
      <c r="D891" s="50" t="s">
        <v>41</v>
      </c>
      <c r="E891" s="137"/>
      <c r="F891" s="134"/>
      <c r="G891" s="134"/>
      <c r="H891" s="51">
        <v>30.11</v>
      </c>
      <c r="I891" s="51">
        <v>35.529799999999994</v>
      </c>
      <c r="J891" s="52">
        <v>0</v>
      </c>
      <c r="K891" s="52">
        <v>691.9999999999999</v>
      </c>
      <c r="L891" s="52">
        <v>8430</v>
      </c>
      <c r="M891" s="52">
        <v>6</v>
      </c>
      <c r="N891" s="29">
        <f t="shared" si="31"/>
        <v>9128</v>
      </c>
      <c r="O891" s="15">
        <f t="shared" si="32"/>
        <v>0</v>
      </c>
      <c r="P891" s="15">
        <f t="shared" si="32"/>
        <v>7.581069237510954</v>
      </c>
      <c r="Q891" s="15">
        <f t="shared" si="32"/>
        <v>92.35319894829097</v>
      </c>
      <c r="R891" s="15">
        <f t="shared" si="32"/>
        <v>0.06573181419807186</v>
      </c>
      <c r="S891" s="29">
        <v>278.4162078739828</v>
      </c>
    </row>
    <row r="892" spans="1:19" s="54" customFormat="1" ht="12" customHeight="1">
      <c r="A892" s="116">
        <v>198</v>
      </c>
      <c r="B892" s="130" t="s">
        <v>666</v>
      </c>
      <c r="C892" s="18" t="s">
        <v>43</v>
      </c>
      <c r="D892" s="48"/>
      <c r="E892" s="131"/>
      <c r="F892" s="56"/>
      <c r="G892" s="56"/>
      <c r="H892" s="49"/>
      <c r="I892" s="49"/>
      <c r="J892" s="24"/>
      <c r="K892" s="24"/>
      <c r="L892" s="24"/>
      <c r="M892" s="24"/>
      <c r="N892" s="24"/>
      <c r="O892" s="30"/>
      <c r="P892" s="30"/>
      <c r="Q892" s="30"/>
      <c r="R892" s="30"/>
      <c r="S892" s="24"/>
    </row>
    <row r="893" spans="1:19" s="54" customFormat="1" ht="12" customHeight="1">
      <c r="A893" s="117"/>
      <c r="B893" s="130"/>
      <c r="C893" s="18" t="s">
        <v>44</v>
      </c>
      <c r="D893" s="48"/>
      <c r="E893" s="132"/>
      <c r="F893" s="56"/>
      <c r="G893" s="56"/>
      <c r="H893" s="49"/>
      <c r="I893" s="49"/>
      <c r="J893" s="24"/>
      <c r="K893" s="24"/>
      <c r="L893" s="24"/>
      <c r="M893" s="24"/>
      <c r="N893" s="24"/>
      <c r="O893" s="30"/>
      <c r="P893" s="30"/>
      <c r="Q893" s="30"/>
      <c r="R893" s="30"/>
      <c r="S893" s="24"/>
    </row>
    <row r="894" spans="1:19" ht="12" customHeight="1">
      <c r="A894" s="133" t="s">
        <v>1060</v>
      </c>
      <c r="B894" s="135" t="s">
        <v>1053</v>
      </c>
      <c r="C894" s="11" t="s">
        <v>37</v>
      </c>
      <c r="D894" s="50" t="s">
        <v>38</v>
      </c>
      <c r="E894" s="136" t="s">
        <v>39</v>
      </c>
      <c r="F894" s="138">
        <v>41955</v>
      </c>
      <c r="G894" s="134" t="s">
        <v>1054</v>
      </c>
      <c r="H894" s="51">
        <v>23.77</v>
      </c>
      <c r="I894" s="51">
        <v>28.048599999999997</v>
      </c>
      <c r="J894" s="52">
        <v>0</v>
      </c>
      <c r="K894" s="52">
        <v>512</v>
      </c>
      <c r="L894" s="52">
        <v>8865</v>
      </c>
      <c r="M894" s="52">
        <v>1306</v>
      </c>
      <c r="N894" s="29">
        <f t="shared" si="31"/>
        <v>10683</v>
      </c>
      <c r="O894" s="15">
        <f t="shared" si="32"/>
        <v>0</v>
      </c>
      <c r="P894" s="15">
        <f t="shared" si="32"/>
        <v>4.792661237480108</v>
      </c>
      <c r="Q894" s="15">
        <f t="shared" si="32"/>
        <v>82.98230834035384</v>
      </c>
      <c r="R894" s="15">
        <f t="shared" si="32"/>
        <v>12.225030422166059</v>
      </c>
      <c r="S894" s="29">
        <v>325.87628888317613</v>
      </c>
    </row>
    <row r="895" spans="1:19" ht="12" customHeight="1">
      <c r="A895" s="134"/>
      <c r="B895" s="135"/>
      <c r="C895" s="11" t="s">
        <v>40</v>
      </c>
      <c r="D895" s="50" t="s">
        <v>41</v>
      </c>
      <c r="E895" s="137"/>
      <c r="F895" s="134"/>
      <c r="G895" s="134"/>
      <c r="H895" s="51">
        <v>30.11</v>
      </c>
      <c r="I895" s="51">
        <v>35.529799999999994</v>
      </c>
      <c r="J895" s="52">
        <v>0</v>
      </c>
      <c r="K895" s="52">
        <v>512</v>
      </c>
      <c r="L895" s="52">
        <v>8865</v>
      </c>
      <c r="M895" s="52">
        <v>1306</v>
      </c>
      <c r="N895" s="29">
        <f t="shared" si="31"/>
        <v>10683</v>
      </c>
      <c r="O895" s="15">
        <f t="shared" si="32"/>
        <v>0</v>
      </c>
      <c r="P895" s="15">
        <f t="shared" si="32"/>
        <v>4.792661237480108</v>
      </c>
      <c r="Q895" s="15">
        <f t="shared" si="32"/>
        <v>82.98230834035384</v>
      </c>
      <c r="R895" s="15">
        <f t="shared" si="32"/>
        <v>12.225030422166059</v>
      </c>
      <c r="S895" s="29">
        <v>325.87628888317613</v>
      </c>
    </row>
    <row r="896" spans="1:19" s="54" customFormat="1" ht="12" customHeight="1">
      <c r="A896" s="116">
        <v>199</v>
      </c>
      <c r="B896" s="130" t="s">
        <v>669</v>
      </c>
      <c r="C896" s="18" t="s">
        <v>43</v>
      </c>
      <c r="D896" s="48"/>
      <c r="E896" s="131"/>
      <c r="F896" s="56"/>
      <c r="G896" s="56"/>
      <c r="H896" s="49"/>
      <c r="I896" s="49"/>
      <c r="J896" s="24"/>
      <c r="K896" s="24"/>
      <c r="L896" s="24"/>
      <c r="M896" s="24"/>
      <c r="N896" s="24"/>
      <c r="O896" s="30"/>
      <c r="P896" s="30"/>
      <c r="Q896" s="30"/>
      <c r="R896" s="30"/>
      <c r="S896" s="24"/>
    </row>
    <row r="897" spans="1:19" s="54" customFormat="1" ht="12" customHeight="1">
      <c r="A897" s="117"/>
      <c r="B897" s="130"/>
      <c r="C897" s="18" t="s">
        <v>44</v>
      </c>
      <c r="D897" s="48"/>
      <c r="E897" s="132"/>
      <c r="F897" s="56"/>
      <c r="G897" s="56"/>
      <c r="H897" s="49"/>
      <c r="I897" s="49"/>
      <c r="J897" s="24"/>
      <c r="K897" s="24"/>
      <c r="L897" s="24"/>
      <c r="M897" s="24"/>
      <c r="N897" s="24"/>
      <c r="O897" s="30"/>
      <c r="P897" s="30"/>
      <c r="Q897" s="30"/>
      <c r="R897" s="30"/>
      <c r="S897" s="24"/>
    </row>
    <row r="898" spans="1:19" ht="12" customHeight="1">
      <c r="A898" s="133" t="s">
        <v>1061</v>
      </c>
      <c r="B898" s="135" t="s">
        <v>1053</v>
      </c>
      <c r="C898" s="11" t="s">
        <v>37</v>
      </c>
      <c r="D898" s="50" t="s">
        <v>38</v>
      </c>
      <c r="E898" s="136" t="s">
        <v>39</v>
      </c>
      <c r="F898" s="138">
        <v>41955</v>
      </c>
      <c r="G898" s="134" t="s">
        <v>1054</v>
      </c>
      <c r="H898" s="51">
        <v>23.77</v>
      </c>
      <c r="I898" s="51">
        <v>28.048599999999997</v>
      </c>
      <c r="J898" s="52">
        <v>0</v>
      </c>
      <c r="K898" s="52">
        <v>727.0000000000001</v>
      </c>
      <c r="L898" s="52">
        <v>10739</v>
      </c>
      <c r="M898" s="52">
        <v>765</v>
      </c>
      <c r="N898" s="29">
        <f t="shared" si="31"/>
        <v>12231</v>
      </c>
      <c r="O898" s="15">
        <f t="shared" si="32"/>
        <v>0</v>
      </c>
      <c r="P898" s="15">
        <f t="shared" si="32"/>
        <v>5.943913007930669</v>
      </c>
      <c r="Q898" s="15">
        <f t="shared" si="32"/>
        <v>87.80148802223857</v>
      </c>
      <c r="R898" s="15">
        <f t="shared" si="32"/>
        <v>6.254598969830758</v>
      </c>
      <c r="S898" s="29">
        <v>373.061857855684</v>
      </c>
    </row>
    <row r="899" spans="1:19" ht="12" customHeight="1">
      <c r="A899" s="134"/>
      <c r="B899" s="135"/>
      <c r="C899" s="11" t="s">
        <v>40</v>
      </c>
      <c r="D899" s="50" t="s">
        <v>41</v>
      </c>
      <c r="E899" s="137"/>
      <c r="F899" s="134"/>
      <c r="G899" s="134"/>
      <c r="H899" s="51">
        <v>30.11</v>
      </c>
      <c r="I899" s="51">
        <v>35.529799999999994</v>
      </c>
      <c r="J899" s="52">
        <v>0</v>
      </c>
      <c r="K899" s="52">
        <v>727.0000000000001</v>
      </c>
      <c r="L899" s="52">
        <v>10739</v>
      </c>
      <c r="M899" s="52">
        <v>765</v>
      </c>
      <c r="N899" s="29">
        <f t="shared" si="31"/>
        <v>12231</v>
      </c>
      <c r="O899" s="15">
        <f t="shared" si="32"/>
        <v>0</v>
      </c>
      <c r="P899" s="15">
        <f t="shared" si="32"/>
        <v>5.943913007930669</v>
      </c>
      <c r="Q899" s="15">
        <f t="shared" si="32"/>
        <v>87.80148802223857</v>
      </c>
      <c r="R899" s="15">
        <f t="shared" si="32"/>
        <v>6.254598969830758</v>
      </c>
      <c r="S899" s="29">
        <v>373.061857855684</v>
      </c>
    </row>
    <row r="900" spans="1:19" s="54" customFormat="1" ht="12" customHeight="1">
      <c r="A900" s="116">
        <v>200</v>
      </c>
      <c r="B900" s="130" t="s">
        <v>671</v>
      </c>
      <c r="C900" s="18" t="s">
        <v>43</v>
      </c>
      <c r="D900" s="48"/>
      <c r="E900" s="131"/>
      <c r="F900" s="56"/>
      <c r="G900" s="56"/>
      <c r="H900" s="49"/>
      <c r="I900" s="49"/>
      <c r="J900" s="24"/>
      <c r="K900" s="24"/>
      <c r="L900" s="24"/>
      <c r="M900" s="24"/>
      <c r="N900" s="24"/>
      <c r="O900" s="30"/>
      <c r="P900" s="30"/>
      <c r="Q900" s="30"/>
      <c r="R900" s="30"/>
      <c r="S900" s="24"/>
    </row>
    <row r="901" spans="1:19" s="54" customFormat="1" ht="12" customHeight="1">
      <c r="A901" s="117"/>
      <c r="B901" s="130"/>
      <c r="C901" s="18" t="s">
        <v>44</v>
      </c>
      <c r="D901" s="48"/>
      <c r="E901" s="132"/>
      <c r="F901" s="56"/>
      <c r="G901" s="56"/>
      <c r="H901" s="49"/>
      <c r="I901" s="49"/>
      <c r="J901" s="24"/>
      <c r="K901" s="24"/>
      <c r="L901" s="24"/>
      <c r="M901" s="24"/>
      <c r="N901" s="24"/>
      <c r="O901" s="30"/>
      <c r="P901" s="30"/>
      <c r="Q901" s="30"/>
      <c r="R901" s="30"/>
      <c r="S901" s="24"/>
    </row>
    <row r="902" spans="1:19" ht="12" customHeight="1">
      <c r="A902" s="133" t="s">
        <v>1062</v>
      </c>
      <c r="B902" s="135" t="s">
        <v>1053</v>
      </c>
      <c r="C902" s="11" t="s">
        <v>37</v>
      </c>
      <c r="D902" s="50" t="s">
        <v>38</v>
      </c>
      <c r="E902" s="136" t="s">
        <v>39</v>
      </c>
      <c r="F902" s="138">
        <v>41955</v>
      </c>
      <c r="G902" s="134" t="s">
        <v>1054</v>
      </c>
      <c r="H902" s="51">
        <v>23.77</v>
      </c>
      <c r="I902" s="51">
        <v>28.048599999999997</v>
      </c>
      <c r="J902" s="52">
        <v>0</v>
      </c>
      <c r="K902" s="52">
        <v>420</v>
      </c>
      <c r="L902" s="52">
        <v>26900.000000000004</v>
      </c>
      <c r="M902" s="52">
        <v>703.0000000000001</v>
      </c>
      <c r="N902" s="29">
        <f aca="true" t="shared" si="33" ref="N902:N935">SUM(J902:M902)</f>
        <v>28023.000000000004</v>
      </c>
      <c r="O902" s="15">
        <f t="shared" si="32"/>
        <v>0</v>
      </c>
      <c r="P902" s="15">
        <f t="shared" si="32"/>
        <v>1.4987688684295042</v>
      </c>
      <c r="Q902" s="15">
        <f t="shared" si="32"/>
        <v>95.99257752560398</v>
      </c>
      <c r="R902" s="15">
        <f t="shared" si="32"/>
        <v>2.5086536059665274</v>
      </c>
      <c r="S902" s="29">
        <v>854.7389782266237</v>
      </c>
    </row>
    <row r="903" spans="1:19" ht="12" customHeight="1">
      <c r="A903" s="134"/>
      <c r="B903" s="135"/>
      <c r="C903" s="11" t="s">
        <v>40</v>
      </c>
      <c r="D903" s="50" t="s">
        <v>41</v>
      </c>
      <c r="E903" s="137"/>
      <c r="F903" s="134"/>
      <c r="G903" s="134"/>
      <c r="H903" s="51">
        <v>30.11</v>
      </c>
      <c r="I903" s="51">
        <v>35.529799999999994</v>
      </c>
      <c r="J903" s="52">
        <v>0</v>
      </c>
      <c r="K903" s="52">
        <v>420</v>
      </c>
      <c r="L903" s="52">
        <v>26900.000000000004</v>
      </c>
      <c r="M903" s="52">
        <v>703.0000000000001</v>
      </c>
      <c r="N903" s="29">
        <f t="shared" si="33"/>
        <v>28023.000000000004</v>
      </c>
      <c r="O903" s="15">
        <f t="shared" si="32"/>
        <v>0</v>
      </c>
      <c r="P903" s="15">
        <f t="shared" si="32"/>
        <v>1.4987688684295042</v>
      </c>
      <c r="Q903" s="15">
        <f t="shared" si="32"/>
        <v>95.99257752560398</v>
      </c>
      <c r="R903" s="15">
        <f t="shared" si="32"/>
        <v>2.5086536059665274</v>
      </c>
      <c r="S903" s="29">
        <v>854.7389782266237</v>
      </c>
    </row>
    <row r="904" spans="1:19" s="54" customFormat="1" ht="12" customHeight="1">
      <c r="A904" s="116">
        <v>201</v>
      </c>
      <c r="B904" s="130" t="s">
        <v>673</v>
      </c>
      <c r="C904" s="18" t="s">
        <v>43</v>
      </c>
      <c r="D904" s="48"/>
      <c r="E904" s="131"/>
      <c r="F904" s="56"/>
      <c r="G904" s="56"/>
      <c r="H904" s="49"/>
      <c r="I904" s="49"/>
      <c r="J904" s="24"/>
      <c r="K904" s="24"/>
      <c r="L904" s="24"/>
      <c r="M904" s="24"/>
      <c r="N904" s="24"/>
      <c r="O904" s="30"/>
      <c r="P904" s="30"/>
      <c r="Q904" s="30"/>
      <c r="R904" s="30"/>
      <c r="S904" s="24"/>
    </row>
    <row r="905" spans="1:19" s="54" customFormat="1" ht="12" customHeight="1">
      <c r="A905" s="117"/>
      <c r="B905" s="130"/>
      <c r="C905" s="18" t="s">
        <v>44</v>
      </c>
      <c r="D905" s="48"/>
      <c r="E905" s="132"/>
      <c r="F905" s="56"/>
      <c r="G905" s="56"/>
      <c r="H905" s="49"/>
      <c r="I905" s="49"/>
      <c r="J905" s="24"/>
      <c r="K905" s="24"/>
      <c r="L905" s="24"/>
      <c r="M905" s="24"/>
      <c r="N905" s="24"/>
      <c r="O905" s="30"/>
      <c r="P905" s="30"/>
      <c r="Q905" s="30"/>
      <c r="R905" s="30"/>
      <c r="S905" s="24"/>
    </row>
    <row r="906" spans="1:19" ht="12" customHeight="1">
      <c r="A906" s="133" t="s">
        <v>1126</v>
      </c>
      <c r="B906" s="135" t="s">
        <v>1053</v>
      </c>
      <c r="C906" s="11" t="s">
        <v>37</v>
      </c>
      <c r="D906" s="50" t="s">
        <v>38</v>
      </c>
      <c r="E906" s="136" t="s">
        <v>39</v>
      </c>
      <c r="F906" s="138">
        <v>41955</v>
      </c>
      <c r="G906" s="134" t="s">
        <v>1054</v>
      </c>
      <c r="H906" s="51">
        <v>23.77</v>
      </c>
      <c r="I906" s="51">
        <v>28.048599999999997</v>
      </c>
      <c r="J906" s="52">
        <v>0</v>
      </c>
      <c r="K906" s="52">
        <v>34956</v>
      </c>
      <c r="L906" s="52">
        <v>102758.00000000001</v>
      </c>
      <c r="M906" s="52">
        <v>20220</v>
      </c>
      <c r="N906" s="29">
        <f t="shared" si="33"/>
        <v>157934</v>
      </c>
      <c r="O906" s="15">
        <f t="shared" si="32"/>
        <v>0</v>
      </c>
      <c r="P906" s="15">
        <f t="shared" si="32"/>
        <v>22.133296187014828</v>
      </c>
      <c r="Q906" s="15">
        <f t="shared" si="32"/>
        <v>65.06388744665495</v>
      </c>
      <c r="R906" s="15">
        <f t="shared" si="32"/>
        <v>12.802816366330239</v>
      </c>
      <c r="S906" s="29">
        <v>5434.016903349357</v>
      </c>
    </row>
    <row r="907" spans="1:19" ht="12" customHeight="1">
      <c r="A907" s="134"/>
      <c r="B907" s="135"/>
      <c r="C907" s="11" t="s">
        <v>40</v>
      </c>
      <c r="D907" s="50" t="s">
        <v>41</v>
      </c>
      <c r="E907" s="137"/>
      <c r="F907" s="134"/>
      <c r="G907" s="134"/>
      <c r="H907" s="51">
        <v>30.11</v>
      </c>
      <c r="I907" s="51">
        <v>35.529799999999994</v>
      </c>
      <c r="J907" s="52">
        <v>0</v>
      </c>
      <c r="K907" s="52">
        <v>34956</v>
      </c>
      <c r="L907" s="52">
        <v>102758.00000000001</v>
      </c>
      <c r="M907" s="52">
        <v>20220</v>
      </c>
      <c r="N907" s="29">
        <f t="shared" si="33"/>
        <v>157934</v>
      </c>
      <c r="O907" s="15">
        <f t="shared" si="32"/>
        <v>0</v>
      </c>
      <c r="P907" s="15">
        <f t="shared" si="32"/>
        <v>22.133296187014828</v>
      </c>
      <c r="Q907" s="15">
        <f t="shared" si="32"/>
        <v>65.06388744665495</v>
      </c>
      <c r="R907" s="15">
        <f t="shared" si="32"/>
        <v>12.802816366330239</v>
      </c>
      <c r="S907" s="29">
        <v>5434.016903349357</v>
      </c>
    </row>
    <row r="908" spans="1:19" s="54" customFormat="1" ht="12" customHeight="1">
      <c r="A908" s="116">
        <v>202</v>
      </c>
      <c r="B908" s="130" t="s">
        <v>675</v>
      </c>
      <c r="C908" s="18" t="s">
        <v>43</v>
      </c>
      <c r="D908" s="48"/>
      <c r="E908" s="131"/>
      <c r="F908" s="56"/>
      <c r="G908" s="56"/>
      <c r="H908" s="49"/>
      <c r="I908" s="49"/>
      <c r="J908" s="24"/>
      <c r="K908" s="24"/>
      <c r="L908" s="24"/>
      <c r="M908" s="24"/>
      <c r="N908" s="24"/>
      <c r="O908" s="30"/>
      <c r="P908" s="30"/>
      <c r="Q908" s="30"/>
      <c r="R908" s="30"/>
      <c r="S908" s="24"/>
    </row>
    <row r="909" spans="1:19" s="54" customFormat="1" ht="12" customHeight="1">
      <c r="A909" s="117"/>
      <c r="B909" s="130"/>
      <c r="C909" s="18" t="s">
        <v>44</v>
      </c>
      <c r="D909" s="48"/>
      <c r="E909" s="132"/>
      <c r="F909" s="56"/>
      <c r="G909" s="56"/>
      <c r="H909" s="49"/>
      <c r="I909" s="49"/>
      <c r="J909" s="24"/>
      <c r="K909" s="24"/>
      <c r="L909" s="24"/>
      <c r="M909" s="24"/>
      <c r="N909" s="24"/>
      <c r="O909" s="30"/>
      <c r="P909" s="30"/>
      <c r="Q909" s="30"/>
      <c r="R909" s="30"/>
      <c r="S909" s="24"/>
    </row>
    <row r="910" spans="1:19" ht="12" customHeight="1">
      <c r="A910" s="133" t="s">
        <v>1063</v>
      </c>
      <c r="B910" s="135" t="s">
        <v>1053</v>
      </c>
      <c r="C910" s="11" t="s">
        <v>37</v>
      </c>
      <c r="D910" s="50" t="s">
        <v>38</v>
      </c>
      <c r="E910" s="136" t="s">
        <v>39</v>
      </c>
      <c r="F910" s="138">
        <v>41955</v>
      </c>
      <c r="G910" s="134" t="s">
        <v>1054</v>
      </c>
      <c r="H910" s="51">
        <v>23.77</v>
      </c>
      <c r="I910" s="51">
        <v>28.048599999999997</v>
      </c>
      <c r="J910" s="52">
        <v>0</v>
      </c>
      <c r="K910" s="52">
        <v>3400.0000000000005</v>
      </c>
      <c r="L910" s="52">
        <v>18476</v>
      </c>
      <c r="M910" s="52">
        <v>4576</v>
      </c>
      <c r="N910" s="29">
        <f t="shared" si="33"/>
        <v>26452</v>
      </c>
      <c r="O910" s="15">
        <f aca="true" t="shared" si="34" ref="O910:R935">J910/$N910*100</f>
        <v>0</v>
      </c>
      <c r="P910" s="15">
        <f t="shared" si="34"/>
        <v>12.853470437017997</v>
      </c>
      <c r="Q910" s="15">
        <f t="shared" si="34"/>
        <v>69.84727052774838</v>
      </c>
      <c r="R910" s="15">
        <f t="shared" si="34"/>
        <v>17.29925903523363</v>
      </c>
      <c r="S910" s="29">
        <v>806.8205508098393</v>
      </c>
    </row>
    <row r="911" spans="1:19" ht="12" customHeight="1">
      <c r="A911" s="134"/>
      <c r="B911" s="135"/>
      <c r="C911" s="11" t="s">
        <v>40</v>
      </c>
      <c r="D911" s="50" t="s">
        <v>41</v>
      </c>
      <c r="E911" s="137"/>
      <c r="F911" s="134"/>
      <c r="G911" s="134"/>
      <c r="H911" s="51">
        <v>30.11</v>
      </c>
      <c r="I911" s="51">
        <v>35.529799999999994</v>
      </c>
      <c r="J911" s="52">
        <v>0</v>
      </c>
      <c r="K911" s="52">
        <v>3400.0000000000005</v>
      </c>
      <c r="L911" s="52">
        <v>18476</v>
      </c>
      <c r="M911" s="52">
        <v>4576</v>
      </c>
      <c r="N911" s="29">
        <f t="shared" si="33"/>
        <v>26452</v>
      </c>
      <c r="O911" s="15">
        <f t="shared" si="34"/>
        <v>0</v>
      </c>
      <c r="P911" s="15">
        <f t="shared" si="34"/>
        <v>12.853470437017997</v>
      </c>
      <c r="Q911" s="15">
        <f t="shared" si="34"/>
        <v>69.84727052774838</v>
      </c>
      <c r="R911" s="15">
        <f t="shared" si="34"/>
        <v>17.29925903523363</v>
      </c>
      <c r="S911" s="29">
        <v>806.8205508098393</v>
      </c>
    </row>
    <row r="912" spans="1:19" s="54" customFormat="1" ht="12" customHeight="1">
      <c r="A912" s="116">
        <v>203</v>
      </c>
      <c r="B912" s="130" t="s">
        <v>676</v>
      </c>
      <c r="C912" s="18" t="s">
        <v>43</v>
      </c>
      <c r="D912" s="48"/>
      <c r="E912" s="131"/>
      <c r="F912" s="56"/>
      <c r="G912" s="56"/>
      <c r="H912" s="49"/>
      <c r="I912" s="49"/>
      <c r="J912" s="24"/>
      <c r="K912" s="24"/>
      <c r="L912" s="24"/>
      <c r="M912" s="24"/>
      <c r="N912" s="24"/>
      <c r="O912" s="30"/>
      <c r="P912" s="30"/>
      <c r="Q912" s="30"/>
      <c r="R912" s="30"/>
      <c r="S912" s="24"/>
    </row>
    <row r="913" spans="1:19" s="54" customFormat="1" ht="12" customHeight="1">
      <c r="A913" s="117"/>
      <c r="B913" s="130"/>
      <c r="C913" s="18" t="s">
        <v>44</v>
      </c>
      <c r="D913" s="48"/>
      <c r="E913" s="132"/>
      <c r="F913" s="56"/>
      <c r="G913" s="56"/>
      <c r="H913" s="49"/>
      <c r="I913" s="49"/>
      <c r="J913" s="24"/>
      <c r="K913" s="24"/>
      <c r="L913" s="24"/>
      <c r="M913" s="24"/>
      <c r="N913" s="24"/>
      <c r="O913" s="30"/>
      <c r="P913" s="30"/>
      <c r="Q913" s="30"/>
      <c r="R913" s="30"/>
      <c r="S913" s="24"/>
    </row>
    <row r="914" spans="1:19" ht="12" customHeight="1">
      <c r="A914" s="133" t="s">
        <v>1127</v>
      </c>
      <c r="B914" s="135" t="s">
        <v>1053</v>
      </c>
      <c r="C914" s="11" t="s">
        <v>37</v>
      </c>
      <c r="D914" s="50" t="s">
        <v>38</v>
      </c>
      <c r="E914" s="136" t="s">
        <v>39</v>
      </c>
      <c r="F914" s="138">
        <v>41955</v>
      </c>
      <c r="G914" s="134" t="s">
        <v>1054</v>
      </c>
      <c r="H914" s="51">
        <v>23.77</v>
      </c>
      <c r="I914" s="51">
        <v>28.048599999999997</v>
      </c>
      <c r="J914" s="52">
        <v>0</v>
      </c>
      <c r="K914" s="52">
        <v>178.99999999999997</v>
      </c>
      <c r="L914" s="52">
        <v>6345</v>
      </c>
      <c r="M914" s="52">
        <v>0</v>
      </c>
      <c r="N914" s="29">
        <f t="shared" si="33"/>
        <v>6524</v>
      </c>
      <c r="O914" s="15">
        <f t="shared" si="34"/>
        <v>0</v>
      </c>
      <c r="P914" s="15">
        <f t="shared" si="34"/>
        <v>2.743715511955855</v>
      </c>
      <c r="Q914" s="15">
        <f t="shared" si="34"/>
        <v>97.25628448804414</v>
      </c>
      <c r="R914" s="15">
        <f t="shared" si="34"/>
        <v>0</v>
      </c>
      <c r="S914" s="29">
        <v>198.9907252596258</v>
      </c>
    </row>
    <row r="915" spans="1:19" ht="12" customHeight="1">
      <c r="A915" s="134"/>
      <c r="B915" s="135"/>
      <c r="C915" s="11" t="s">
        <v>40</v>
      </c>
      <c r="D915" s="50" t="s">
        <v>41</v>
      </c>
      <c r="E915" s="137"/>
      <c r="F915" s="134"/>
      <c r="G915" s="134"/>
      <c r="H915" s="51">
        <v>30.11</v>
      </c>
      <c r="I915" s="51">
        <v>35.529799999999994</v>
      </c>
      <c r="J915" s="52">
        <v>0</v>
      </c>
      <c r="K915" s="52">
        <v>178.99999999999997</v>
      </c>
      <c r="L915" s="52">
        <v>6345</v>
      </c>
      <c r="M915" s="52">
        <v>0</v>
      </c>
      <c r="N915" s="29">
        <f t="shared" si="33"/>
        <v>6524</v>
      </c>
      <c r="O915" s="15">
        <f t="shared" si="34"/>
        <v>0</v>
      </c>
      <c r="P915" s="15">
        <f t="shared" si="34"/>
        <v>2.743715511955855</v>
      </c>
      <c r="Q915" s="15">
        <f t="shared" si="34"/>
        <v>97.25628448804414</v>
      </c>
      <c r="R915" s="15">
        <f t="shared" si="34"/>
        <v>0</v>
      </c>
      <c r="S915" s="29">
        <v>198.9907252596258</v>
      </c>
    </row>
    <row r="916" spans="1:19" s="54" customFormat="1" ht="12" customHeight="1">
      <c r="A916" s="116">
        <v>204</v>
      </c>
      <c r="B916" s="130" t="s">
        <v>678</v>
      </c>
      <c r="C916" s="18" t="s">
        <v>43</v>
      </c>
      <c r="D916" s="48"/>
      <c r="E916" s="131"/>
      <c r="F916" s="56"/>
      <c r="G916" s="56"/>
      <c r="H916" s="49"/>
      <c r="I916" s="49"/>
      <c r="J916" s="24"/>
      <c r="K916" s="24"/>
      <c r="L916" s="24"/>
      <c r="M916" s="24"/>
      <c r="N916" s="24"/>
      <c r="O916" s="30"/>
      <c r="P916" s="30"/>
      <c r="Q916" s="30"/>
      <c r="R916" s="30"/>
      <c r="S916" s="24"/>
    </row>
    <row r="917" spans="1:19" s="54" customFormat="1" ht="12" customHeight="1">
      <c r="A917" s="117"/>
      <c r="B917" s="130"/>
      <c r="C917" s="18" t="s">
        <v>44</v>
      </c>
      <c r="D917" s="48"/>
      <c r="E917" s="132"/>
      <c r="F917" s="56"/>
      <c r="G917" s="56"/>
      <c r="H917" s="49"/>
      <c r="I917" s="49"/>
      <c r="J917" s="24"/>
      <c r="K917" s="24"/>
      <c r="L917" s="24"/>
      <c r="M917" s="24"/>
      <c r="N917" s="24"/>
      <c r="O917" s="30"/>
      <c r="P917" s="30"/>
      <c r="Q917" s="30"/>
      <c r="R917" s="30"/>
      <c r="S917" s="24"/>
    </row>
    <row r="918" spans="1:19" ht="12" customHeight="1">
      <c r="A918" s="133" t="s">
        <v>1064</v>
      </c>
      <c r="B918" s="135" t="s">
        <v>680</v>
      </c>
      <c r="C918" s="11" t="s">
        <v>37</v>
      </c>
      <c r="D918" s="50" t="s">
        <v>38</v>
      </c>
      <c r="E918" s="136" t="s">
        <v>39</v>
      </c>
      <c r="F918" s="138">
        <v>41955</v>
      </c>
      <c r="G918" s="134" t="s">
        <v>1065</v>
      </c>
      <c r="H918" s="51">
        <v>43.73</v>
      </c>
      <c r="I918" s="51">
        <v>43.73</v>
      </c>
      <c r="J918" s="52">
        <v>0</v>
      </c>
      <c r="K918" s="52">
        <v>2387</v>
      </c>
      <c r="L918" s="52">
        <v>58357.00000000001</v>
      </c>
      <c r="M918" s="52">
        <v>1800</v>
      </c>
      <c r="N918" s="29">
        <f t="shared" si="33"/>
        <v>62544.00000000001</v>
      </c>
      <c r="O918" s="15">
        <f t="shared" si="34"/>
        <v>0</v>
      </c>
      <c r="P918" s="15">
        <f t="shared" si="34"/>
        <v>3.816513174724993</v>
      </c>
      <c r="Q918" s="15">
        <f t="shared" si="34"/>
        <v>93.30551291890508</v>
      </c>
      <c r="R918" s="15">
        <f t="shared" si="34"/>
        <v>2.877973906369915</v>
      </c>
      <c r="S918" s="29">
        <v>2956.7325411848</v>
      </c>
    </row>
    <row r="919" spans="1:19" ht="12" customHeight="1">
      <c r="A919" s="134"/>
      <c r="B919" s="135"/>
      <c r="C919" s="11" t="s">
        <v>40</v>
      </c>
      <c r="D919" s="50" t="s">
        <v>41</v>
      </c>
      <c r="E919" s="137"/>
      <c r="F919" s="134"/>
      <c r="G919" s="134"/>
      <c r="H919" s="51">
        <v>47.19</v>
      </c>
      <c r="I919" s="51">
        <v>47.19</v>
      </c>
      <c r="J919" s="52">
        <v>0</v>
      </c>
      <c r="K919" s="52">
        <v>2387</v>
      </c>
      <c r="L919" s="52">
        <v>58357.00000000001</v>
      </c>
      <c r="M919" s="52">
        <v>1800</v>
      </c>
      <c r="N919" s="29">
        <f t="shared" si="33"/>
        <v>62544.00000000001</v>
      </c>
      <c r="O919" s="15">
        <f t="shared" si="34"/>
        <v>0</v>
      </c>
      <c r="P919" s="15">
        <f t="shared" si="34"/>
        <v>3.816513174724993</v>
      </c>
      <c r="Q919" s="15">
        <f t="shared" si="34"/>
        <v>93.30551291890508</v>
      </c>
      <c r="R919" s="15">
        <f t="shared" si="34"/>
        <v>2.877973906369915</v>
      </c>
      <c r="S919" s="29">
        <v>2956.7325411848</v>
      </c>
    </row>
    <row r="920" spans="1:19" s="54" customFormat="1" ht="12" customHeight="1">
      <c r="A920" s="116">
        <v>205</v>
      </c>
      <c r="B920" s="130" t="s">
        <v>1119</v>
      </c>
      <c r="C920" s="18" t="s">
        <v>43</v>
      </c>
      <c r="D920" s="48"/>
      <c r="E920" s="131"/>
      <c r="F920" s="56"/>
      <c r="G920" s="56"/>
      <c r="H920" s="49"/>
      <c r="I920" s="49"/>
      <c r="J920" s="24"/>
      <c r="K920" s="24"/>
      <c r="L920" s="24"/>
      <c r="M920" s="24"/>
      <c r="N920" s="24"/>
      <c r="O920" s="30"/>
      <c r="P920" s="30"/>
      <c r="Q920" s="30"/>
      <c r="R920" s="30"/>
      <c r="S920" s="24"/>
    </row>
    <row r="921" spans="1:19" s="54" customFormat="1" ht="12" customHeight="1">
      <c r="A921" s="117"/>
      <c r="B921" s="130"/>
      <c r="C921" s="18" t="s">
        <v>44</v>
      </c>
      <c r="D921" s="48"/>
      <c r="E921" s="132"/>
      <c r="F921" s="56"/>
      <c r="G921" s="56"/>
      <c r="H921" s="49"/>
      <c r="I921" s="49"/>
      <c r="J921" s="24"/>
      <c r="K921" s="24"/>
      <c r="L921" s="24"/>
      <c r="M921" s="24"/>
      <c r="N921" s="24"/>
      <c r="O921" s="30"/>
      <c r="P921" s="30"/>
      <c r="Q921" s="30"/>
      <c r="R921" s="30"/>
      <c r="S921" s="24"/>
    </row>
    <row r="922" spans="1:19" ht="12" customHeight="1">
      <c r="A922" s="133" t="s">
        <v>1066</v>
      </c>
      <c r="B922" s="135" t="s">
        <v>1053</v>
      </c>
      <c r="C922" s="11" t="s">
        <v>37</v>
      </c>
      <c r="D922" s="50" t="s">
        <v>38</v>
      </c>
      <c r="E922" s="136" t="s">
        <v>39</v>
      </c>
      <c r="F922" s="138">
        <v>41955</v>
      </c>
      <c r="G922" s="134" t="s">
        <v>1054</v>
      </c>
      <c r="H922" s="51">
        <v>23.77</v>
      </c>
      <c r="I922" s="51">
        <v>28.048599999999997</v>
      </c>
      <c r="J922" s="52">
        <v>0</v>
      </c>
      <c r="K922" s="52">
        <v>30.999999999999996</v>
      </c>
      <c r="L922" s="52">
        <v>4099.999999999999</v>
      </c>
      <c r="M922" s="52">
        <v>1095</v>
      </c>
      <c r="N922" s="29">
        <f t="shared" si="33"/>
        <v>5225.999999999999</v>
      </c>
      <c r="O922" s="15">
        <f t="shared" si="34"/>
        <v>0</v>
      </c>
      <c r="P922" s="15">
        <f t="shared" si="34"/>
        <v>0.5931879066207425</v>
      </c>
      <c r="Q922" s="15">
        <f t="shared" si="34"/>
        <v>78.45388442403367</v>
      </c>
      <c r="R922" s="15">
        <f t="shared" si="34"/>
        <v>20.952927669345584</v>
      </c>
      <c r="S922" s="29">
        <v>158.92521962048656</v>
      </c>
    </row>
    <row r="923" spans="1:19" ht="12" customHeight="1">
      <c r="A923" s="134"/>
      <c r="B923" s="135"/>
      <c r="C923" s="11" t="s">
        <v>40</v>
      </c>
      <c r="D923" s="50" t="s">
        <v>41</v>
      </c>
      <c r="E923" s="137"/>
      <c r="F923" s="134"/>
      <c r="G923" s="134"/>
      <c r="H923" s="51">
        <v>30.11</v>
      </c>
      <c r="I923" s="51">
        <v>35.529799999999994</v>
      </c>
      <c r="J923" s="52">
        <v>0</v>
      </c>
      <c r="K923" s="52">
        <v>30.999999999999996</v>
      </c>
      <c r="L923" s="52">
        <v>4099.999999999999</v>
      </c>
      <c r="M923" s="52">
        <v>1095</v>
      </c>
      <c r="N923" s="29">
        <f t="shared" si="33"/>
        <v>5225.999999999999</v>
      </c>
      <c r="O923" s="15">
        <f t="shared" si="34"/>
        <v>0</v>
      </c>
      <c r="P923" s="15">
        <f t="shared" si="34"/>
        <v>0.5931879066207425</v>
      </c>
      <c r="Q923" s="15">
        <f t="shared" si="34"/>
        <v>78.45388442403367</v>
      </c>
      <c r="R923" s="15">
        <f t="shared" si="34"/>
        <v>20.952927669345584</v>
      </c>
      <c r="S923" s="29">
        <v>158.92521962048656</v>
      </c>
    </row>
    <row r="924" spans="1:19" s="54" customFormat="1" ht="12" customHeight="1">
      <c r="A924" s="116">
        <v>206</v>
      </c>
      <c r="B924" s="130" t="s">
        <v>681</v>
      </c>
      <c r="C924" s="18" t="s">
        <v>43</v>
      </c>
      <c r="D924" s="48"/>
      <c r="E924" s="131"/>
      <c r="F924" s="56"/>
      <c r="G924" s="56"/>
      <c r="H924" s="49"/>
      <c r="I924" s="49"/>
      <c r="J924" s="24"/>
      <c r="K924" s="24"/>
      <c r="L924" s="24"/>
      <c r="M924" s="24"/>
      <c r="N924" s="24"/>
      <c r="O924" s="30"/>
      <c r="P924" s="30"/>
      <c r="Q924" s="30"/>
      <c r="R924" s="30"/>
      <c r="S924" s="24"/>
    </row>
    <row r="925" spans="1:19" s="54" customFormat="1" ht="12" customHeight="1">
      <c r="A925" s="117"/>
      <c r="B925" s="130"/>
      <c r="C925" s="18" t="s">
        <v>44</v>
      </c>
      <c r="D925" s="48"/>
      <c r="E925" s="132"/>
      <c r="F925" s="56"/>
      <c r="G925" s="56"/>
      <c r="H925" s="49"/>
      <c r="I925" s="49"/>
      <c r="J925" s="24"/>
      <c r="K925" s="24"/>
      <c r="L925" s="24"/>
      <c r="M925" s="24"/>
      <c r="N925" s="24"/>
      <c r="O925" s="30"/>
      <c r="P925" s="30"/>
      <c r="Q925" s="30"/>
      <c r="R925" s="30"/>
      <c r="S925" s="24"/>
    </row>
    <row r="926" spans="1:19" ht="12" customHeight="1">
      <c r="A926" s="133" t="s">
        <v>1067</v>
      </c>
      <c r="B926" s="135" t="s">
        <v>688</v>
      </c>
      <c r="C926" s="11" t="s">
        <v>37</v>
      </c>
      <c r="D926" s="50" t="s">
        <v>38</v>
      </c>
      <c r="E926" s="136" t="s">
        <v>39</v>
      </c>
      <c r="F926" s="134" t="s">
        <v>342</v>
      </c>
      <c r="G926" s="134" t="s">
        <v>1068</v>
      </c>
      <c r="H926" s="51">
        <v>15.71</v>
      </c>
      <c r="I926" s="51">
        <v>18.5378</v>
      </c>
      <c r="J926" s="52">
        <v>0</v>
      </c>
      <c r="K926" s="52">
        <v>0</v>
      </c>
      <c r="L926" s="52">
        <v>7590</v>
      </c>
      <c r="M926" s="52">
        <v>360</v>
      </c>
      <c r="N926" s="29">
        <f t="shared" si="33"/>
        <v>7950</v>
      </c>
      <c r="O926" s="15">
        <f t="shared" si="34"/>
        <v>0</v>
      </c>
      <c r="P926" s="15">
        <f t="shared" si="34"/>
        <v>0</v>
      </c>
      <c r="Q926" s="15">
        <f t="shared" si="34"/>
        <v>95.47169811320755</v>
      </c>
      <c r="R926" s="15">
        <f t="shared" si="34"/>
        <v>4.528301886792453</v>
      </c>
      <c r="S926" s="29">
        <v>190.6003909</v>
      </c>
    </row>
    <row r="927" spans="1:19" ht="12" customHeight="1">
      <c r="A927" s="134"/>
      <c r="B927" s="135"/>
      <c r="C927" s="11" t="s">
        <v>40</v>
      </c>
      <c r="D927" s="50" t="s">
        <v>41</v>
      </c>
      <c r="E927" s="137"/>
      <c r="F927" s="134"/>
      <c r="G927" s="134"/>
      <c r="H927" s="51">
        <v>16.6</v>
      </c>
      <c r="I927" s="51">
        <v>19.588</v>
      </c>
      <c r="J927" s="52">
        <v>0</v>
      </c>
      <c r="K927" s="52">
        <v>0</v>
      </c>
      <c r="L927" s="52">
        <v>7590</v>
      </c>
      <c r="M927" s="52">
        <v>360</v>
      </c>
      <c r="N927" s="29">
        <f t="shared" si="33"/>
        <v>7950</v>
      </c>
      <c r="O927" s="15">
        <f t="shared" si="34"/>
        <v>0</v>
      </c>
      <c r="P927" s="15">
        <f t="shared" si="34"/>
        <v>0</v>
      </c>
      <c r="Q927" s="15">
        <f t="shared" si="34"/>
        <v>95.47169811320755</v>
      </c>
      <c r="R927" s="15">
        <f t="shared" si="34"/>
        <v>4.528301886792453</v>
      </c>
      <c r="S927" s="29">
        <v>190.6003909</v>
      </c>
    </row>
    <row r="928" spans="1:19" ht="12" customHeight="1">
      <c r="A928" s="133" t="s">
        <v>1128</v>
      </c>
      <c r="B928" s="135" t="s">
        <v>1069</v>
      </c>
      <c r="C928" s="11" t="s">
        <v>37</v>
      </c>
      <c r="D928" s="50" t="s">
        <v>38</v>
      </c>
      <c r="E928" s="136" t="s">
        <v>39</v>
      </c>
      <c r="F928" s="134" t="s">
        <v>144</v>
      </c>
      <c r="G928" s="134" t="s">
        <v>1070</v>
      </c>
      <c r="H928" s="51">
        <v>22.11</v>
      </c>
      <c r="I928" s="51">
        <v>26.089799999999997</v>
      </c>
      <c r="J928" s="52">
        <v>10870</v>
      </c>
      <c r="K928" s="52">
        <v>1603466</v>
      </c>
      <c r="L928" s="52">
        <v>17941244</v>
      </c>
      <c r="M928" s="52">
        <v>2393142.9999999995</v>
      </c>
      <c r="N928" s="29">
        <f t="shared" si="33"/>
        <v>21948723</v>
      </c>
      <c r="O928" s="15">
        <f t="shared" si="34"/>
        <v>0.04952452131269778</v>
      </c>
      <c r="P928" s="15">
        <f t="shared" si="34"/>
        <v>7.305509300017135</v>
      </c>
      <c r="Q928" s="15">
        <f t="shared" si="34"/>
        <v>81.7416302533865</v>
      </c>
      <c r="R928" s="15">
        <f t="shared" si="34"/>
        <v>10.903335925283669</v>
      </c>
      <c r="S928" s="29">
        <v>632164.108922509</v>
      </c>
    </row>
    <row r="929" spans="1:19" ht="12" customHeight="1">
      <c r="A929" s="134"/>
      <c r="B929" s="135"/>
      <c r="C929" s="11" t="s">
        <v>40</v>
      </c>
      <c r="D929" s="50" t="s">
        <v>41</v>
      </c>
      <c r="E929" s="137"/>
      <c r="F929" s="134"/>
      <c r="G929" s="134"/>
      <c r="H929" s="51">
        <v>25.4</v>
      </c>
      <c r="I929" s="51">
        <v>29.971999999999998</v>
      </c>
      <c r="J929" s="52">
        <v>10870</v>
      </c>
      <c r="K929" s="52">
        <v>1603466</v>
      </c>
      <c r="L929" s="52">
        <v>17941244</v>
      </c>
      <c r="M929" s="52">
        <v>2393142.9999999995</v>
      </c>
      <c r="N929" s="29">
        <f t="shared" si="33"/>
        <v>21948723</v>
      </c>
      <c r="O929" s="15">
        <f t="shared" si="34"/>
        <v>0.04952452131269778</v>
      </c>
      <c r="P929" s="15">
        <f t="shared" si="34"/>
        <v>7.305509300017135</v>
      </c>
      <c r="Q929" s="15">
        <f t="shared" si="34"/>
        <v>81.7416302533865</v>
      </c>
      <c r="R929" s="15">
        <f t="shared" si="34"/>
        <v>10.903335925283669</v>
      </c>
      <c r="S929" s="29">
        <v>632164.108922509</v>
      </c>
    </row>
    <row r="930" spans="1:19" ht="12" customHeight="1">
      <c r="A930" s="133" t="s">
        <v>1129</v>
      </c>
      <c r="B930" s="135" t="s">
        <v>1001</v>
      </c>
      <c r="C930" s="11" t="s">
        <v>37</v>
      </c>
      <c r="D930" s="50" t="s">
        <v>38</v>
      </c>
      <c r="E930" s="136" t="s">
        <v>39</v>
      </c>
      <c r="F930" s="138">
        <v>41955</v>
      </c>
      <c r="G930" s="134" t="s">
        <v>1071</v>
      </c>
      <c r="H930" s="51">
        <v>20.59</v>
      </c>
      <c r="I930" s="51">
        <v>24.2962</v>
      </c>
      <c r="J930" s="52">
        <v>165000</v>
      </c>
      <c r="K930" s="52">
        <v>2138.0000000000005</v>
      </c>
      <c r="L930" s="52">
        <v>42565</v>
      </c>
      <c r="M930" s="52">
        <v>123398.00000000001</v>
      </c>
      <c r="N930" s="29">
        <f t="shared" si="33"/>
        <v>333101</v>
      </c>
      <c r="O930" s="15">
        <f t="shared" si="34"/>
        <v>49.53452556431833</v>
      </c>
      <c r="P930" s="15">
        <f t="shared" si="34"/>
        <v>0.6418473676152279</v>
      </c>
      <c r="Q930" s="15">
        <f t="shared" si="34"/>
        <v>12.778406549364906</v>
      </c>
      <c r="R930" s="15">
        <f t="shared" si="34"/>
        <v>37.04522051870154</v>
      </c>
      <c r="S930" s="29">
        <v>22341.88914544714</v>
      </c>
    </row>
    <row r="931" spans="1:19" ht="12" customHeight="1">
      <c r="A931" s="134"/>
      <c r="B931" s="135"/>
      <c r="C931" s="11" t="s">
        <v>40</v>
      </c>
      <c r="D931" s="50" t="s">
        <v>41</v>
      </c>
      <c r="E931" s="137"/>
      <c r="F931" s="134"/>
      <c r="G931" s="134"/>
      <c r="H931" s="51">
        <v>22.74</v>
      </c>
      <c r="I931" s="51">
        <v>26.833199999999998</v>
      </c>
      <c r="J931" s="52">
        <v>165000</v>
      </c>
      <c r="K931" s="52">
        <v>2138.0000000000005</v>
      </c>
      <c r="L931" s="52">
        <v>42565</v>
      </c>
      <c r="M931" s="52">
        <v>123398.00000000001</v>
      </c>
      <c r="N931" s="29">
        <f t="shared" si="33"/>
        <v>333101</v>
      </c>
      <c r="O931" s="15">
        <f t="shared" si="34"/>
        <v>49.53452556431833</v>
      </c>
      <c r="P931" s="15">
        <f t="shared" si="34"/>
        <v>0.6418473676152279</v>
      </c>
      <c r="Q931" s="15">
        <f t="shared" si="34"/>
        <v>12.778406549364906</v>
      </c>
      <c r="R931" s="15">
        <f t="shared" si="34"/>
        <v>37.04522051870154</v>
      </c>
      <c r="S931" s="29">
        <v>22341.88914544714</v>
      </c>
    </row>
    <row r="932" spans="1:19" s="54" customFormat="1" ht="12" customHeight="1">
      <c r="A932" s="116">
        <v>207</v>
      </c>
      <c r="B932" s="130" t="s">
        <v>724</v>
      </c>
      <c r="C932" s="18" t="s">
        <v>43</v>
      </c>
      <c r="D932" s="48"/>
      <c r="E932" s="131"/>
      <c r="F932" s="56"/>
      <c r="G932" s="56"/>
      <c r="H932" s="49"/>
      <c r="I932" s="49"/>
      <c r="J932" s="24"/>
      <c r="K932" s="24"/>
      <c r="L932" s="24"/>
      <c r="M932" s="24"/>
      <c r="N932" s="24"/>
      <c r="O932" s="30"/>
      <c r="P932" s="30"/>
      <c r="Q932" s="30"/>
      <c r="R932" s="30"/>
      <c r="S932" s="24"/>
    </row>
    <row r="933" spans="1:19" s="54" customFormat="1" ht="12" customHeight="1">
      <c r="A933" s="117"/>
      <c r="B933" s="130"/>
      <c r="C933" s="18" t="s">
        <v>44</v>
      </c>
      <c r="D933" s="48"/>
      <c r="E933" s="132"/>
      <c r="F933" s="56"/>
      <c r="G933" s="56"/>
      <c r="H933" s="49"/>
      <c r="I933" s="49"/>
      <c r="J933" s="24"/>
      <c r="K933" s="24"/>
      <c r="L933" s="24"/>
      <c r="M933" s="24"/>
      <c r="N933" s="24"/>
      <c r="O933" s="30"/>
      <c r="P933" s="30"/>
      <c r="Q933" s="30"/>
      <c r="R933" s="30"/>
      <c r="S933" s="24"/>
    </row>
    <row r="934" spans="1:19" ht="12" customHeight="1">
      <c r="A934" s="133" t="s">
        <v>1130</v>
      </c>
      <c r="B934" s="135" t="s">
        <v>1034</v>
      </c>
      <c r="C934" s="11" t="s">
        <v>37</v>
      </c>
      <c r="D934" s="50" t="s">
        <v>38</v>
      </c>
      <c r="E934" s="136" t="s">
        <v>39</v>
      </c>
      <c r="F934" s="134" t="s">
        <v>1035</v>
      </c>
      <c r="G934" s="134" t="s">
        <v>1036</v>
      </c>
      <c r="H934" s="51">
        <v>12.43</v>
      </c>
      <c r="I934" s="51">
        <v>14.667399999999999</v>
      </c>
      <c r="J934" s="52">
        <v>571005</v>
      </c>
      <c r="K934" s="52">
        <v>1366385</v>
      </c>
      <c r="L934" s="52">
        <v>18569002</v>
      </c>
      <c r="M934" s="52">
        <v>10729551</v>
      </c>
      <c r="N934" s="29">
        <f t="shared" si="33"/>
        <v>31235943</v>
      </c>
      <c r="O934" s="15">
        <f t="shared" si="34"/>
        <v>1.8280382954982342</v>
      </c>
      <c r="P934" s="15">
        <f t="shared" si="34"/>
        <v>4.37439970997514</v>
      </c>
      <c r="Q934" s="15">
        <f t="shared" si="34"/>
        <v>59.44754733353176</v>
      </c>
      <c r="R934" s="15">
        <f t="shared" si="34"/>
        <v>34.350014660994866</v>
      </c>
      <c r="S934" s="29">
        <v>490374.9125948569</v>
      </c>
    </row>
    <row r="935" spans="1:19" ht="12" customHeight="1">
      <c r="A935" s="134"/>
      <c r="B935" s="135"/>
      <c r="C935" s="11" t="s">
        <v>40</v>
      </c>
      <c r="D935" s="50" t="s">
        <v>41</v>
      </c>
      <c r="E935" s="137"/>
      <c r="F935" s="134"/>
      <c r="G935" s="134"/>
      <c r="H935" s="51">
        <v>14.17</v>
      </c>
      <c r="I935" s="51">
        <v>16.720599999999997</v>
      </c>
      <c r="J935" s="52">
        <v>571005</v>
      </c>
      <c r="K935" s="52">
        <v>1366385</v>
      </c>
      <c r="L935" s="52">
        <v>18569002</v>
      </c>
      <c r="M935" s="52">
        <v>10729551</v>
      </c>
      <c r="N935" s="29">
        <f t="shared" si="33"/>
        <v>31235943</v>
      </c>
      <c r="O935" s="15">
        <f t="shared" si="34"/>
        <v>1.8280382954982342</v>
      </c>
      <c r="P935" s="15">
        <f t="shared" si="34"/>
        <v>4.37439970997514</v>
      </c>
      <c r="Q935" s="15">
        <f t="shared" si="34"/>
        <v>59.44754733353176</v>
      </c>
      <c r="R935" s="15">
        <f t="shared" si="34"/>
        <v>34.350014660994866</v>
      </c>
      <c r="S935" s="29">
        <v>490374.9125948569</v>
      </c>
    </row>
    <row r="936" spans="1:19" s="54" customFormat="1" ht="12" customHeight="1">
      <c r="A936" s="53"/>
      <c r="B936" s="53"/>
      <c r="C936" s="31" t="s">
        <v>727</v>
      </c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S936" s="31"/>
    </row>
    <row r="937" spans="3:19" s="54" customFormat="1" ht="12" customHeight="1">
      <c r="C937" s="31"/>
      <c r="S937" s="31"/>
    </row>
    <row r="938" spans="3:19" s="33" customFormat="1" ht="11.25">
      <c r="C938" s="31"/>
      <c r="S938" s="31"/>
    </row>
    <row r="939" spans="3:19" s="33" customFormat="1" ht="11.25">
      <c r="C939" s="31"/>
      <c r="S939" s="31"/>
    </row>
    <row r="940" spans="3:19" s="33" customFormat="1" ht="11.25">
      <c r="C940" s="31"/>
      <c r="S940" s="31"/>
    </row>
    <row r="943" spans="1:19" s="55" customFormat="1" ht="11.2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S943" s="31"/>
    </row>
  </sheetData>
  <sheetProtection formatColumns="0" formatRows="0"/>
  <mergeCells count="1914">
    <mergeCell ref="G934:G935"/>
    <mergeCell ref="A930:A931"/>
    <mergeCell ref="B930:B931"/>
    <mergeCell ref="E930:E931"/>
    <mergeCell ref="F930:F931"/>
    <mergeCell ref="G930:G931"/>
    <mergeCell ref="A934:A935"/>
    <mergeCell ref="B934:B935"/>
    <mergeCell ref="E934:E935"/>
    <mergeCell ref="F934:F935"/>
    <mergeCell ref="F926:F927"/>
    <mergeCell ref="G926:G927"/>
    <mergeCell ref="A928:A929"/>
    <mergeCell ref="B928:B929"/>
    <mergeCell ref="E928:E929"/>
    <mergeCell ref="F928:F929"/>
    <mergeCell ref="G928:G929"/>
    <mergeCell ref="A926:A927"/>
    <mergeCell ref="B926:B927"/>
    <mergeCell ref="E926:E927"/>
    <mergeCell ref="A932:A933"/>
    <mergeCell ref="B932:B933"/>
    <mergeCell ref="E932:E933"/>
    <mergeCell ref="G922:G923"/>
    <mergeCell ref="A924:A925"/>
    <mergeCell ref="B924:B925"/>
    <mergeCell ref="E924:E925"/>
    <mergeCell ref="A922:A923"/>
    <mergeCell ref="B922:B923"/>
    <mergeCell ref="E922:E923"/>
    <mergeCell ref="F922:F923"/>
    <mergeCell ref="G918:G919"/>
    <mergeCell ref="A920:A921"/>
    <mergeCell ref="B920:B921"/>
    <mergeCell ref="E920:E921"/>
    <mergeCell ref="A918:A919"/>
    <mergeCell ref="B918:B919"/>
    <mergeCell ref="E918:E919"/>
    <mergeCell ref="F918:F919"/>
    <mergeCell ref="G914:G915"/>
    <mergeCell ref="A916:A917"/>
    <mergeCell ref="B916:B917"/>
    <mergeCell ref="E916:E917"/>
    <mergeCell ref="A914:A915"/>
    <mergeCell ref="B914:B915"/>
    <mergeCell ref="E914:E915"/>
    <mergeCell ref="F914:F915"/>
    <mergeCell ref="G910:G911"/>
    <mergeCell ref="A912:A913"/>
    <mergeCell ref="B912:B913"/>
    <mergeCell ref="E912:E913"/>
    <mergeCell ref="A910:A911"/>
    <mergeCell ref="B910:B911"/>
    <mergeCell ref="E910:E911"/>
    <mergeCell ref="F910:F911"/>
    <mergeCell ref="G906:G907"/>
    <mergeCell ref="A908:A909"/>
    <mergeCell ref="B908:B909"/>
    <mergeCell ref="E908:E909"/>
    <mergeCell ref="A906:A907"/>
    <mergeCell ref="B906:B907"/>
    <mergeCell ref="E906:E907"/>
    <mergeCell ref="F906:F907"/>
    <mergeCell ref="G902:G903"/>
    <mergeCell ref="A904:A905"/>
    <mergeCell ref="B904:B905"/>
    <mergeCell ref="E904:E905"/>
    <mergeCell ref="A902:A903"/>
    <mergeCell ref="B902:B903"/>
    <mergeCell ref="E902:E903"/>
    <mergeCell ref="F902:F903"/>
    <mergeCell ref="G898:G899"/>
    <mergeCell ref="A900:A901"/>
    <mergeCell ref="B900:B901"/>
    <mergeCell ref="E900:E901"/>
    <mergeCell ref="A898:A899"/>
    <mergeCell ref="B898:B899"/>
    <mergeCell ref="E898:E899"/>
    <mergeCell ref="F898:F899"/>
    <mergeCell ref="G894:G895"/>
    <mergeCell ref="A896:A897"/>
    <mergeCell ref="B896:B897"/>
    <mergeCell ref="E896:E897"/>
    <mergeCell ref="A894:A895"/>
    <mergeCell ref="B894:B895"/>
    <mergeCell ref="E894:E895"/>
    <mergeCell ref="F894:F895"/>
    <mergeCell ref="G890:G891"/>
    <mergeCell ref="A892:A893"/>
    <mergeCell ref="B892:B893"/>
    <mergeCell ref="E892:E893"/>
    <mergeCell ref="A890:A891"/>
    <mergeCell ref="B890:B891"/>
    <mergeCell ref="E890:E891"/>
    <mergeCell ref="F890:F891"/>
    <mergeCell ref="F886:F887"/>
    <mergeCell ref="G886:G887"/>
    <mergeCell ref="A888:A889"/>
    <mergeCell ref="B888:B889"/>
    <mergeCell ref="E888:E889"/>
    <mergeCell ref="A884:A885"/>
    <mergeCell ref="B884:B885"/>
    <mergeCell ref="E884:E885"/>
    <mergeCell ref="A886:A887"/>
    <mergeCell ref="B886:B887"/>
    <mergeCell ref="E886:E887"/>
    <mergeCell ref="G880:G881"/>
    <mergeCell ref="A882:A883"/>
    <mergeCell ref="B882:B883"/>
    <mergeCell ref="E882:E883"/>
    <mergeCell ref="F882:F883"/>
    <mergeCell ref="G882:G883"/>
    <mergeCell ref="A880:A881"/>
    <mergeCell ref="B880:B881"/>
    <mergeCell ref="E880:E881"/>
    <mergeCell ref="F880:F881"/>
    <mergeCell ref="F876:F877"/>
    <mergeCell ref="G876:G877"/>
    <mergeCell ref="A878:A879"/>
    <mergeCell ref="B878:B879"/>
    <mergeCell ref="E878:E879"/>
    <mergeCell ref="A874:A875"/>
    <mergeCell ref="B874:B875"/>
    <mergeCell ref="E874:E875"/>
    <mergeCell ref="A876:A877"/>
    <mergeCell ref="B876:B877"/>
    <mergeCell ref="E876:E877"/>
    <mergeCell ref="G870:G871"/>
    <mergeCell ref="A872:A873"/>
    <mergeCell ref="B872:B873"/>
    <mergeCell ref="E872:E873"/>
    <mergeCell ref="F872:F873"/>
    <mergeCell ref="G872:G873"/>
    <mergeCell ref="A870:A871"/>
    <mergeCell ref="B870:B871"/>
    <mergeCell ref="E870:E871"/>
    <mergeCell ref="F870:F871"/>
    <mergeCell ref="F866:F867"/>
    <mergeCell ref="G866:G867"/>
    <mergeCell ref="A868:A869"/>
    <mergeCell ref="B868:B869"/>
    <mergeCell ref="E868:E869"/>
    <mergeCell ref="A864:A865"/>
    <mergeCell ref="B864:B865"/>
    <mergeCell ref="E864:E865"/>
    <mergeCell ref="A866:A867"/>
    <mergeCell ref="B866:B867"/>
    <mergeCell ref="E866:E867"/>
    <mergeCell ref="G860:G861"/>
    <mergeCell ref="A862:A863"/>
    <mergeCell ref="B862:B863"/>
    <mergeCell ref="E862:E863"/>
    <mergeCell ref="F862:F863"/>
    <mergeCell ref="G862:G863"/>
    <mergeCell ref="A860:A861"/>
    <mergeCell ref="B860:B861"/>
    <mergeCell ref="E860:E861"/>
    <mergeCell ref="F860:F861"/>
    <mergeCell ref="F856:F857"/>
    <mergeCell ref="G856:G857"/>
    <mergeCell ref="A858:A859"/>
    <mergeCell ref="B858:B859"/>
    <mergeCell ref="E858:E859"/>
    <mergeCell ref="A854:A855"/>
    <mergeCell ref="B854:B855"/>
    <mergeCell ref="E854:E855"/>
    <mergeCell ref="A856:A857"/>
    <mergeCell ref="B856:B857"/>
    <mergeCell ref="E856:E857"/>
    <mergeCell ref="G850:G851"/>
    <mergeCell ref="A852:A853"/>
    <mergeCell ref="B852:B853"/>
    <mergeCell ref="E852:E853"/>
    <mergeCell ref="A850:A851"/>
    <mergeCell ref="B850:B851"/>
    <mergeCell ref="E850:E851"/>
    <mergeCell ref="F850:F851"/>
    <mergeCell ref="F846:F847"/>
    <mergeCell ref="G846:G847"/>
    <mergeCell ref="A848:A849"/>
    <mergeCell ref="B848:B849"/>
    <mergeCell ref="E848:E849"/>
    <mergeCell ref="A844:A845"/>
    <mergeCell ref="B844:B845"/>
    <mergeCell ref="E844:E845"/>
    <mergeCell ref="A846:A847"/>
    <mergeCell ref="B846:B847"/>
    <mergeCell ref="E846:E847"/>
    <mergeCell ref="G840:G841"/>
    <mergeCell ref="A842:A843"/>
    <mergeCell ref="B842:B843"/>
    <mergeCell ref="E842:E843"/>
    <mergeCell ref="F842:F843"/>
    <mergeCell ref="G842:G843"/>
    <mergeCell ref="A840:A841"/>
    <mergeCell ref="B840:B841"/>
    <mergeCell ref="E840:E841"/>
    <mergeCell ref="F840:F841"/>
    <mergeCell ref="G836:G837"/>
    <mergeCell ref="A838:A839"/>
    <mergeCell ref="B838:B839"/>
    <mergeCell ref="E838:E839"/>
    <mergeCell ref="A836:A837"/>
    <mergeCell ref="B836:B837"/>
    <mergeCell ref="E836:E837"/>
    <mergeCell ref="F836:F837"/>
    <mergeCell ref="F832:F833"/>
    <mergeCell ref="G832:G833"/>
    <mergeCell ref="A834:A835"/>
    <mergeCell ref="B834:B835"/>
    <mergeCell ref="E834:E835"/>
    <mergeCell ref="A830:A831"/>
    <mergeCell ref="B830:B831"/>
    <mergeCell ref="E830:E831"/>
    <mergeCell ref="A832:A833"/>
    <mergeCell ref="B832:B833"/>
    <mergeCell ref="E832:E833"/>
    <mergeCell ref="G826:G827"/>
    <mergeCell ref="A828:A829"/>
    <mergeCell ref="B828:B829"/>
    <mergeCell ref="E828:E829"/>
    <mergeCell ref="F828:F829"/>
    <mergeCell ref="G828:G829"/>
    <mergeCell ref="A826:A827"/>
    <mergeCell ref="B826:B827"/>
    <mergeCell ref="E826:E827"/>
    <mergeCell ref="F826:F827"/>
    <mergeCell ref="G822:G823"/>
    <mergeCell ref="A824:A825"/>
    <mergeCell ref="B824:B825"/>
    <mergeCell ref="E824:E825"/>
    <mergeCell ref="A822:A823"/>
    <mergeCell ref="B822:B823"/>
    <mergeCell ref="E822:E823"/>
    <mergeCell ref="F822:F823"/>
    <mergeCell ref="G818:G819"/>
    <mergeCell ref="A820:A821"/>
    <mergeCell ref="B820:B821"/>
    <mergeCell ref="E820:E821"/>
    <mergeCell ref="A818:A819"/>
    <mergeCell ref="B818:B819"/>
    <mergeCell ref="E818:E819"/>
    <mergeCell ref="F818:F819"/>
    <mergeCell ref="G814:G815"/>
    <mergeCell ref="A816:A817"/>
    <mergeCell ref="B816:B817"/>
    <mergeCell ref="E816:E817"/>
    <mergeCell ref="A814:A815"/>
    <mergeCell ref="B814:B815"/>
    <mergeCell ref="E814:E815"/>
    <mergeCell ref="F814:F815"/>
    <mergeCell ref="G810:G811"/>
    <mergeCell ref="A812:A813"/>
    <mergeCell ref="B812:B813"/>
    <mergeCell ref="E812:E813"/>
    <mergeCell ref="A810:A811"/>
    <mergeCell ref="B810:B811"/>
    <mergeCell ref="E810:E811"/>
    <mergeCell ref="F810:F811"/>
    <mergeCell ref="G806:G807"/>
    <mergeCell ref="A808:A809"/>
    <mergeCell ref="B808:B809"/>
    <mergeCell ref="E808:E809"/>
    <mergeCell ref="A806:A807"/>
    <mergeCell ref="B806:B807"/>
    <mergeCell ref="E806:E807"/>
    <mergeCell ref="F806:F807"/>
    <mergeCell ref="G802:G803"/>
    <mergeCell ref="A804:A805"/>
    <mergeCell ref="B804:B805"/>
    <mergeCell ref="E804:E805"/>
    <mergeCell ref="A802:A803"/>
    <mergeCell ref="B802:B803"/>
    <mergeCell ref="E802:E803"/>
    <mergeCell ref="F802:F803"/>
    <mergeCell ref="G798:G799"/>
    <mergeCell ref="A800:A801"/>
    <mergeCell ref="B800:B801"/>
    <mergeCell ref="E800:E801"/>
    <mergeCell ref="A798:A799"/>
    <mergeCell ref="B798:B799"/>
    <mergeCell ref="E798:E799"/>
    <mergeCell ref="F798:F799"/>
    <mergeCell ref="G794:G795"/>
    <mergeCell ref="A796:A797"/>
    <mergeCell ref="B796:B797"/>
    <mergeCell ref="E796:E797"/>
    <mergeCell ref="A794:A795"/>
    <mergeCell ref="B794:B795"/>
    <mergeCell ref="E794:E795"/>
    <mergeCell ref="F794:F795"/>
    <mergeCell ref="G790:G791"/>
    <mergeCell ref="A792:A793"/>
    <mergeCell ref="B792:B793"/>
    <mergeCell ref="E792:E793"/>
    <mergeCell ref="A790:A791"/>
    <mergeCell ref="B790:B791"/>
    <mergeCell ref="E790:E791"/>
    <mergeCell ref="F790:F791"/>
    <mergeCell ref="G786:G787"/>
    <mergeCell ref="A788:A789"/>
    <mergeCell ref="B788:B789"/>
    <mergeCell ref="E788:E789"/>
    <mergeCell ref="A786:A787"/>
    <mergeCell ref="B786:B787"/>
    <mergeCell ref="E786:E787"/>
    <mergeCell ref="F786:F787"/>
    <mergeCell ref="G782:G783"/>
    <mergeCell ref="A784:A785"/>
    <mergeCell ref="B784:B785"/>
    <mergeCell ref="E784:E785"/>
    <mergeCell ref="A782:A783"/>
    <mergeCell ref="B782:B783"/>
    <mergeCell ref="E782:E783"/>
    <mergeCell ref="F782:F783"/>
    <mergeCell ref="G778:G779"/>
    <mergeCell ref="A780:A781"/>
    <mergeCell ref="B780:B781"/>
    <mergeCell ref="E780:E781"/>
    <mergeCell ref="A778:A779"/>
    <mergeCell ref="B778:B779"/>
    <mergeCell ref="E778:E779"/>
    <mergeCell ref="F778:F779"/>
    <mergeCell ref="G774:G775"/>
    <mergeCell ref="A776:A777"/>
    <mergeCell ref="B776:B777"/>
    <mergeCell ref="E776:E777"/>
    <mergeCell ref="A774:A775"/>
    <mergeCell ref="B774:B775"/>
    <mergeCell ref="E774:E775"/>
    <mergeCell ref="F774:F775"/>
    <mergeCell ref="G770:G771"/>
    <mergeCell ref="A772:A773"/>
    <mergeCell ref="B772:B773"/>
    <mergeCell ref="E772:E773"/>
    <mergeCell ref="A770:A771"/>
    <mergeCell ref="B770:B771"/>
    <mergeCell ref="E770:E771"/>
    <mergeCell ref="F770:F771"/>
    <mergeCell ref="F766:F767"/>
    <mergeCell ref="G766:G767"/>
    <mergeCell ref="A768:A769"/>
    <mergeCell ref="B768:B769"/>
    <mergeCell ref="E768:E769"/>
    <mergeCell ref="A764:A765"/>
    <mergeCell ref="B764:B765"/>
    <mergeCell ref="E764:E765"/>
    <mergeCell ref="A766:A767"/>
    <mergeCell ref="B766:B767"/>
    <mergeCell ref="E766:E767"/>
    <mergeCell ref="G760:G761"/>
    <mergeCell ref="A762:A763"/>
    <mergeCell ref="B762:B763"/>
    <mergeCell ref="E762:E763"/>
    <mergeCell ref="F762:F763"/>
    <mergeCell ref="G762:G763"/>
    <mergeCell ref="A760:A761"/>
    <mergeCell ref="B760:B761"/>
    <mergeCell ref="E760:E761"/>
    <mergeCell ref="F760:F761"/>
    <mergeCell ref="G756:G757"/>
    <mergeCell ref="A758:A759"/>
    <mergeCell ref="B758:B759"/>
    <mergeCell ref="E758:E759"/>
    <mergeCell ref="A756:A757"/>
    <mergeCell ref="B756:B757"/>
    <mergeCell ref="E756:E757"/>
    <mergeCell ref="F756:F757"/>
    <mergeCell ref="G752:G753"/>
    <mergeCell ref="A754:A755"/>
    <mergeCell ref="B754:B755"/>
    <mergeCell ref="E754:E755"/>
    <mergeCell ref="A752:A753"/>
    <mergeCell ref="B752:B753"/>
    <mergeCell ref="E752:E753"/>
    <mergeCell ref="F752:F753"/>
    <mergeCell ref="G748:G749"/>
    <mergeCell ref="A750:A751"/>
    <mergeCell ref="B750:B751"/>
    <mergeCell ref="E750:E751"/>
    <mergeCell ref="A748:A749"/>
    <mergeCell ref="B748:B749"/>
    <mergeCell ref="E748:E749"/>
    <mergeCell ref="F748:F749"/>
    <mergeCell ref="F744:F745"/>
    <mergeCell ref="G744:G745"/>
    <mergeCell ref="A746:A747"/>
    <mergeCell ref="B746:B747"/>
    <mergeCell ref="E746:E747"/>
    <mergeCell ref="A742:A743"/>
    <mergeCell ref="B742:B743"/>
    <mergeCell ref="E742:E743"/>
    <mergeCell ref="A744:A745"/>
    <mergeCell ref="B744:B745"/>
    <mergeCell ref="E744:E745"/>
    <mergeCell ref="G738:G739"/>
    <mergeCell ref="A740:A741"/>
    <mergeCell ref="B740:B741"/>
    <mergeCell ref="E740:E741"/>
    <mergeCell ref="F740:F741"/>
    <mergeCell ref="G740:G741"/>
    <mergeCell ref="A738:A739"/>
    <mergeCell ref="B738:B739"/>
    <mergeCell ref="E738:E739"/>
    <mergeCell ref="F738:F739"/>
    <mergeCell ref="G734:G735"/>
    <mergeCell ref="A736:A737"/>
    <mergeCell ref="B736:B737"/>
    <mergeCell ref="E736:E737"/>
    <mergeCell ref="A734:A735"/>
    <mergeCell ref="B734:B735"/>
    <mergeCell ref="E734:E735"/>
    <mergeCell ref="F734:F735"/>
    <mergeCell ref="G730:G731"/>
    <mergeCell ref="A732:A733"/>
    <mergeCell ref="B732:B733"/>
    <mergeCell ref="E732:E733"/>
    <mergeCell ref="F732:F733"/>
    <mergeCell ref="G732:G733"/>
    <mergeCell ref="A730:A731"/>
    <mergeCell ref="B730:B731"/>
    <mergeCell ref="E730:E731"/>
    <mergeCell ref="F730:F731"/>
    <mergeCell ref="G726:G727"/>
    <mergeCell ref="A728:A729"/>
    <mergeCell ref="B728:B729"/>
    <mergeCell ref="E728:E729"/>
    <mergeCell ref="A726:A727"/>
    <mergeCell ref="B726:B727"/>
    <mergeCell ref="E726:E727"/>
    <mergeCell ref="F726:F727"/>
    <mergeCell ref="G722:G723"/>
    <mergeCell ref="A724:A725"/>
    <mergeCell ref="B724:B725"/>
    <mergeCell ref="E724:E725"/>
    <mergeCell ref="A722:A723"/>
    <mergeCell ref="B722:B723"/>
    <mergeCell ref="E722:E723"/>
    <mergeCell ref="F722:F723"/>
    <mergeCell ref="G718:G719"/>
    <mergeCell ref="A720:A721"/>
    <mergeCell ref="B720:B721"/>
    <mergeCell ref="E720:E721"/>
    <mergeCell ref="A718:A719"/>
    <mergeCell ref="B718:B719"/>
    <mergeCell ref="E718:E719"/>
    <mergeCell ref="F718:F719"/>
    <mergeCell ref="G714:G715"/>
    <mergeCell ref="A716:A717"/>
    <mergeCell ref="B716:B717"/>
    <mergeCell ref="E716:E717"/>
    <mergeCell ref="F716:F717"/>
    <mergeCell ref="G716:G717"/>
    <mergeCell ref="A714:A715"/>
    <mergeCell ref="B714:B715"/>
    <mergeCell ref="E714:E715"/>
    <mergeCell ref="F714:F715"/>
    <mergeCell ref="G710:G711"/>
    <mergeCell ref="A712:A713"/>
    <mergeCell ref="B712:B713"/>
    <mergeCell ref="E712:E713"/>
    <mergeCell ref="A710:A711"/>
    <mergeCell ref="B710:B711"/>
    <mergeCell ref="E710:E711"/>
    <mergeCell ref="F710:F711"/>
    <mergeCell ref="G706:G707"/>
    <mergeCell ref="A708:A709"/>
    <mergeCell ref="B708:B709"/>
    <mergeCell ref="E708:E709"/>
    <mergeCell ref="A706:A707"/>
    <mergeCell ref="B706:B707"/>
    <mergeCell ref="E706:E707"/>
    <mergeCell ref="F706:F707"/>
    <mergeCell ref="G702:G703"/>
    <mergeCell ref="A704:A705"/>
    <mergeCell ref="B704:B705"/>
    <mergeCell ref="E704:E705"/>
    <mergeCell ref="A702:A703"/>
    <mergeCell ref="B702:B703"/>
    <mergeCell ref="E702:E703"/>
    <mergeCell ref="F702:F703"/>
    <mergeCell ref="G698:G699"/>
    <mergeCell ref="A700:A701"/>
    <mergeCell ref="B700:B701"/>
    <mergeCell ref="E700:E701"/>
    <mergeCell ref="A698:A699"/>
    <mergeCell ref="B698:B699"/>
    <mergeCell ref="E698:E699"/>
    <mergeCell ref="F698:F699"/>
    <mergeCell ref="G694:G695"/>
    <mergeCell ref="A696:A697"/>
    <mergeCell ref="B696:B697"/>
    <mergeCell ref="E696:E697"/>
    <mergeCell ref="A694:A695"/>
    <mergeCell ref="B694:B695"/>
    <mergeCell ref="E694:E695"/>
    <mergeCell ref="F694:F695"/>
    <mergeCell ref="G690:G691"/>
    <mergeCell ref="A692:A693"/>
    <mergeCell ref="B692:B693"/>
    <mergeCell ref="E692:E693"/>
    <mergeCell ref="A690:A691"/>
    <mergeCell ref="B690:B691"/>
    <mergeCell ref="E690:E691"/>
    <mergeCell ref="F690:F691"/>
    <mergeCell ref="G686:G687"/>
    <mergeCell ref="A688:A689"/>
    <mergeCell ref="B688:B689"/>
    <mergeCell ref="E688:E689"/>
    <mergeCell ref="A686:A687"/>
    <mergeCell ref="B686:B687"/>
    <mergeCell ref="E686:E687"/>
    <mergeCell ref="F686:F687"/>
    <mergeCell ref="G682:G683"/>
    <mergeCell ref="A684:A685"/>
    <mergeCell ref="B684:B685"/>
    <mergeCell ref="E684:E685"/>
    <mergeCell ref="A682:A683"/>
    <mergeCell ref="B682:B683"/>
    <mergeCell ref="E682:E683"/>
    <mergeCell ref="F682:F683"/>
    <mergeCell ref="G678:G679"/>
    <mergeCell ref="A680:A681"/>
    <mergeCell ref="B680:B681"/>
    <mergeCell ref="E680:E681"/>
    <mergeCell ref="A678:A679"/>
    <mergeCell ref="B678:B679"/>
    <mergeCell ref="E678:E679"/>
    <mergeCell ref="F678:F679"/>
    <mergeCell ref="G674:G675"/>
    <mergeCell ref="A676:A677"/>
    <mergeCell ref="B676:B677"/>
    <mergeCell ref="E676:E677"/>
    <mergeCell ref="A674:A675"/>
    <mergeCell ref="B674:B675"/>
    <mergeCell ref="E674:E675"/>
    <mergeCell ref="F674:F675"/>
    <mergeCell ref="G670:G671"/>
    <mergeCell ref="A672:A673"/>
    <mergeCell ref="B672:B673"/>
    <mergeCell ref="E672:E673"/>
    <mergeCell ref="A670:A671"/>
    <mergeCell ref="B670:B671"/>
    <mergeCell ref="E670:E671"/>
    <mergeCell ref="F670:F671"/>
    <mergeCell ref="G666:G667"/>
    <mergeCell ref="A668:A669"/>
    <mergeCell ref="B668:B669"/>
    <mergeCell ref="E668:E669"/>
    <mergeCell ref="A666:A667"/>
    <mergeCell ref="B666:B667"/>
    <mergeCell ref="E666:E667"/>
    <mergeCell ref="F666:F667"/>
    <mergeCell ref="G662:G663"/>
    <mergeCell ref="A664:A665"/>
    <mergeCell ref="B664:B665"/>
    <mergeCell ref="E664:E665"/>
    <mergeCell ref="F664:F665"/>
    <mergeCell ref="G664:G665"/>
    <mergeCell ref="A662:A663"/>
    <mergeCell ref="B662:B663"/>
    <mergeCell ref="E662:E663"/>
    <mergeCell ref="F662:F663"/>
    <mergeCell ref="G658:G659"/>
    <mergeCell ref="A660:A661"/>
    <mergeCell ref="B660:B661"/>
    <mergeCell ref="E660:E661"/>
    <mergeCell ref="A658:A659"/>
    <mergeCell ref="B658:B659"/>
    <mergeCell ref="E658:E659"/>
    <mergeCell ref="F658:F659"/>
    <mergeCell ref="G654:G655"/>
    <mergeCell ref="A656:A657"/>
    <mergeCell ref="B656:B657"/>
    <mergeCell ref="E656:E657"/>
    <mergeCell ref="A654:A655"/>
    <mergeCell ref="B654:B655"/>
    <mergeCell ref="E654:E655"/>
    <mergeCell ref="F654:F655"/>
    <mergeCell ref="G650:G651"/>
    <mergeCell ref="A652:A653"/>
    <mergeCell ref="B652:B653"/>
    <mergeCell ref="E652:E653"/>
    <mergeCell ref="A650:A651"/>
    <mergeCell ref="B650:B651"/>
    <mergeCell ref="E650:E651"/>
    <mergeCell ref="F650:F651"/>
    <mergeCell ref="G646:G647"/>
    <mergeCell ref="A648:A649"/>
    <mergeCell ref="B648:B649"/>
    <mergeCell ref="E648:E649"/>
    <mergeCell ref="A646:A647"/>
    <mergeCell ref="B646:B647"/>
    <mergeCell ref="E646:E647"/>
    <mergeCell ref="F646:F647"/>
    <mergeCell ref="F642:F643"/>
    <mergeCell ref="G642:G643"/>
    <mergeCell ref="A644:A645"/>
    <mergeCell ref="B644:B645"/>
    <mergeCell ref="E644:E645"/>
    <mergeCell ref="A640:A641"/>
    <mergeCell ref="B640:B641"/>
    <mergeCell ref="E640:E641"/>
    <mergeCell ref="A642:A643"/>
    <mergeCell ref="B642:B643"/>
    <mergeCell ref="E642:E643"/>
    <mergeCell ref="G636:G637"/>
    <mergeCell ref="A638:A639"/>
    <mergeCell ref="B638:B639"/>
    <mergeCell ref="E638:E639"/>
    <mergeCell ref="F638:F639"/>
    <mergeCell ref="G638:G639"/>
    <mergeCell ref="A636:A637"/>
    <mergeCell ref="B636:B637"/>
    <mergeCell ref="E636:E637"/>
    <mergeCell ref="F636:F637"/>
    <mergeCell ref="F632:F633"/>
    <mergeCell ref="G632:G633"/>
    <mergeCell ref="A634:A635"/>
    <mergeCell ref="B634:B635"/>
    <mergeCell ref="E634:E635"/>
    <mergeCell ref="A630:A631"/>
    <mergeCell ref="B630:B631"/>
    <mergeCell ref="E630:E631"/>
    <mergeCell ref="A632:A633"/>
    <mergeCell ref="B632:B633"/>
    <mergeCell ref="E632:E633"/>
    <mergeCell ref="G626:G627"/>
    <mergeCell ref="A628:A629"/>
    <mergeCell ref="B628:B629"/>
    <mergeCell ref="E628:E629"/>
    <mergeCell ref="F628:F629"/>
    <mergeCell ref="G628:G629"/>
    <mergeCell ref="A626:A627"/>
    <mergeCell ref="B626:B627"/>
    <mergeCell ref="E626:E627"/>
    <mergeCell ref="F626:F627"/>
    <mergeCell ref="F622:F623"/>
    <mergeCell ref="G622:G623"/>
    <mergeCell ref="A624:A625"/>
    <mergeCell ref="B624:B625"/>
    <mergeCell ref="E624:E625"/>
    <mergeCell ref="F624:F625"/>
    <mergeCell ref="G624:G625"/>
    <mergeCell ref="A620:A621"/>
    <mergeCell ref="B620:B621"/>
    <mergeCell ref="E620:E621"/>
    <mergeCell ref="A622:A623"/>
    <mergeCell ref="B622:B623"/>
    <mergeCell ref="E622:E623"/>
    <mergeCell ref="G616:G617"/>
    <mergeCell ref="A618:A619"/>
    <mergeCell ref="B618:B619"/>
    <mergeCell ref="E618:E619"/>
    <mergeCell ref="F618:F619"/>
    <mergeCell ref="G618:G619"/>
    <mergeCell ref="A616:A617"/>
    <mergeCell ref="B616:B617"/>
    <mergeCell ref="E616:E617"/>
    <mergeCell ref="F616:F617"/>
    <mergeCell ref="G612:G613"/>
    <mergeCell ref="A614:A615"/>
    <mergeCell ref="B614:B615"/>
    <mergeCell ref="E614:E615"/>
    <mergeCell ref="A612:A613"/>
    <mergeCell ref="B612:B613"/>
    <mergeCell ref="E612:E613"/>
    <mergeCell ref="F612:F613"/>
    <mergeCell ref="G608:G609"/>
    <mergeCell ref="A610:A611"/>
    <mergeCell ref="B610:B611"/>
    <mergeCell ref="E610:E611"/>
    <mergeCell ref="A608:A609"/>
    <mergeCell ref="B608:B609"/>
    <mergeCell ref="E608:E609"/>
    <mergeCell ref="F608:F609"/>
    <mergeCell ref="G604:G605"/>
    <mergeCell ref="A606:A607"/>
    <mergeCell ref="B606:B607"/>
    <mergeCell ref="E606:E607"/>
    <mergeCell ref="A604:A605"/>
    <mergeCell ref="B604:B605"/>
    <mergeCell ref="E604:E605"/>
    <mergeCell ref="F604:F605"/>
    <mergeCell ref="G600:G601"/>
    <mergeCell ref="A602:A603"/>
    <mergeCell ref="B602:B603"/>
    <mergeCell ref="E602:E603"/>
    <mergeCell ref="A600:A601"/>
    <mergeCell ref="B600:B601"/>
    <mergeCell ref="E600:E601"/>
    <mergeCell ref="F600:F601"/>
    <mergeCell ref="G596:G597"/>
    <mergeCell ref="A598:A599"/>
    <mergeCell ref="B598:B599"/>
    <mergeCell ref="E598:E599"/>
    <mergeCell ref="A596:A597"/>
    <mergeCell ref="B596:B597"/>
    <mergeCell ref="E596:E597"/>
    <mergeCell ref="F596:F597"/>
    <mergeCell ref="G592:G593"/>
    <mergeCell ref="A594:A595"/>
    <mergeCell ref="B594:B595"/>
    <mergeCell ref="E594:E595"/>
    <mergeCell ref="A592:A593"/>
    <mergeCell ref="B592:B593"/>
    <mergeCell ref="E592:E593"/>
    <mergeCell ref="F592:F593"/>
    <mergeCell ref="F588:F589"/>
    <mergeCell ref="G588:G589"/>
    <mergeCell ref="A590:A591"/>
    <mergeCell ref="B590:B591"/>
    <mergeCell ref="E590:E591"/>
    <mergeCell ref="A586:A587"/>
    <mergeCell ref="B586:B587"/>
    <mergeCell ref="E586:E587"/>
    <mergeCell ref="A588:A589"/>
    <mergeCell ref="B588:B589"/>
    <mergeCell ref="E588:E589"/>
    <mergeCell ref="G582:G583"/>
    <mergeCell ref="A584:A585"/>
    <mergeCell ref="B584:B585"/>
    <mergeCell ref="E584:E585"/>
    <mergeCell ref="F584:F585"/>
    <mergeCell ref="G584:G585"/>
    <mergeCell ref="A582:A583"/>
    <mergeCell ref="B582:B583"/>
    <mergeCell ref="E582:E583"/>
    <mergeCell ref="F582:F583"/>
    <mergeCell ref="G578:G579"/>
    <mergeCell ref="A580:A581"/>
    <mergeCell ref="B580:B581"/>
    <mergeCell ref="E580:E581"/>
    <mergeCell ref="A578:A579"/>
    <mergeCell ref="B578:B579"/>
    <mergeCell ref="E578:E579"/>
    <mergeCell ref="F578:F579"/>
    <mergeCell ref="G574:G575"/>
    <mergeCell ref="A576:A577"/>
    <mergeCell ref="B576:B577"/>
    <mergeCell ref="E576:E577"/>
    <mergeCell ref="A574:A575"/>
    <mergeCell ref="B574:B575"/>
    <mergeCell ref="E574:E575"/>
    <mergeCell ref="F574:F575"/>
    <mergeCell ref="G570:G571"/>
    <mergeCell ref="A572:A573"/>
    <mergeCell ref="B572:B573"/>
    <mergeCell ref="E572:E573"/>
    <mergeCell ref="A570:A571"/>
    <mergeCell ref="B570:B571"/>
    <mergeCell ref="E570:E571"/>
    <mergeCell ref="F570:F571"/>
    <mergeCell ref="G566:G567"/>
    <mergeCell ref="A568:A569"/>
    <mergeCell ref="B568:B569"/>
    <mergeCell ref="E568:E569"/>
    <mergeCell ref="A566:A567"/>
    <mergeCell ref="B566:B567"/>
    <mergeCell ref="E566:E567"/>
    <mergeCell ref="F566:F567"/>
    <mergeCell ref="G562:G563"/>
    <mergeCell ref="A564:A565"/>
    <mergeCell ref="B564:B565"/>
    <mergeCell ref="E564:E565"/>
    <mergeCell ref="A562:A563"/>
    <mergeCell ref="B562:B563"/>
    <mergeCell ref="E562:E563"/>
    <mergeCell ref="F562:F563"/>
    <mergeCell ref="G558:G559"/>
    <mergeCell ref="A560:A561"/>
    <mergeCell ref="B560:B561"/>
    <mergeCell ref="E560:E561"/>
    <mergeCell ref="A558:A559"/>
    <mergeCell ref="B558:B559"/>
    <mergeCell ref="E558:E559"/>
    <mergeCell ref="F558:F559"/>
    <mergeCell ref="G554:G555"/>
    <mergeCell ref="A556:A557"/>
    <mergeCell ref="B556:B557"/>
    <mergeCell ref="E556:E557"/>
    <mergeCell ref="A554:A555"/>
    <mergeCell ref="B554:B555"/>
    <mergeCell ref="E554:E555"/>
    <mergeCell ref="F554:F555"/>
    <mergeCell ref="G550:G551"/>
    <mergeCell ref="A552:A553"/>
    <mergeCell ref="B552:B553"/>
    <mergeCell ref="E552:E553"/>
    <mergeCell ref="A550:A551"/>
    <mergeCell ref="B550:B551"/>
    <mergeCell ref="E550:E551"/>
    <mergeCell ref="F550:F551"/>
    <mergeCell ref="G546:G547"/>
    <mergeCell ref="A548:A549"/>
    <mergeCell ref="B548:B549"/>
    <mergeCell ref="E548:E549"/>
    <mergeCell ref="A546:A547"/>
    <mergeCell ref="B546:B547"/>
    <mergeCell ref="E546:E547"/>
    <mergeCell ref="F546:F547"/>
    <mergeCell ref="G542:G543"/>
    <mergeCell ref="A544:A545"/>
    <mergeCell ref="B544:B545"/>
    <mergeCell ref="E544:E545"/>
    <mergeCell ref="A542:A543"/>
    <mergeCell ref="B542:B543"/>
    <mergeCell ref="E542:E543"/>
    <mergeCell ref="F542:F543"/>
    <mergeCell ref="G538:G539"/>
    <mergeCell ref="A540:A541"/>
    <mergeCell ref="B540:B541"/>
    <mergeCell ref="E540:E541"/>
    <mergeCell ref="A538:A539"/>
    <mergeCell ref="B538:B539"/>
    <mergeCell ref="E538:E539"/>
    <mergeCell ref="F538:F539"/>
    <mergeCell ref="G534:G535"/>
    <mergeCell ref="A536:A537"/>
    <mergeCell ref="B536:B537"/>
    <mergeCell ref="E536:E537"/>
    <mergeCell ref="A534:A535"/>
    <mergeCell ref="B534:B535"/>
    <mergeCell ref="E534:E535"/>
    <mergeCell ref="F534:F535"/>
    <mergeCell ref="F530:F531"/>
    <mergeCell ref="G530:G531"/>
    <mergeCell ref="A532:A533"/>
    <mergeCell ref="B532:B533"/>
    <mergeCell ref="E532:E533"/>
    <mergeCell ref="F532:F533"/>
    <mergeCell ref="G532:G533"/>
    <mergeCell ref="A528:A529"/>
    <mergeCell ref="B528:B529"/>
    <mergeCell ref="E528:E529"/>
    <mergeCell ref="A530:A531"/>
    <mergeCell ref="B530:B531"/>
    <mergeCell ref="E530:E531"/>
    <mergeCell ref="G524:G525"/>
    <mergeCell ref="A526:A527"/>
    <mergeCell ref="B526:B527"/>
    <mergeCell ref="E526:E527"/>
    <mergeCell ref="F526:F527"/>
    <mergeCell ref="G526:G527"/>
    <mergeCell ref="A524:A525"/>
    <mergeCell ref="B524:B525"/>
    <mergeCell ref="E524:E525"/>
    <mergeCell ref="F524:F525"/>
    <mergeCell ref="G520:G521"/>
    <mergeCell ref="A522:A523"/>
    <mergeCell ref="B522:B523"/>
    <mergeCell ref="E522:E523"/>
    <mergeCell ref="A520:A521"/>
    <mergeCell ref="B520:B521"/>
    <mergeCell ref="E520:E521"/>
    <mergeCell ref="F520:F521"/>
    <mergeCell ref="G516:G517"/>
    <mergeCell ref="A518:A519"/>
    <mergeCell ref="B518:B519"/>
    <mergeCell ref="E518:E519"/>
    <mergeCell ref="F518:F519"/>
    <mergeCell ref="G518:G519"/>
    <mergeCell ref="A516:A517"/>
    <mergeCell ref="B516:B517"/>
    <mergeCell ref="E516:E517"/>
    <mergeCell ref="F516:F517"/>
    <mergeCell ref="G512:G513"/>
    <mergeCell ref="A514:A515"/>
    <mergeCell ref="B514:B515"/>
    <mergeCell ref="E514:E515"/>
    <mergeCell ref="A512:A513"/>
    <mergeCell ref="B512:B513"/>
    <mergeCell ref="E512:E513"/>
    <mergeCell ref="F512:F513"/>
    <mergeCell ref="G508:G509"/>
    <mergeCell ref="A510:A511"/>
    <mergeCell ref="B510:B511"/>
    <mergeCell ref="E510:E511"/>
    <mergeCell ref="A508:A509"/>
    <mergeCell ref="B508:B509"/>
    <mergeCell ref="E508:E509"/>
    <mergeCell ref="F508:F509"/>
    <mergeCell ref="G504:G505"/>
    <mergeCell ref="A506:A507"/>
    <mergeCell ref="B506:B507"/>
    <mergeCell ref="E506:E507"/>
    <mergeCell ref="A504:A505"/>
    <mergeCell ref="B504:B505"/>
    <mergeCell ref="E504:E505"/>
    <mergeCell ref="F504:F505"/>
    <mergeCell ref="G500:G501"/>
    <mergeCell ref="A502:A503"/>
    <mergeCell ref="B502:B503"/>
    <mergeCell ref="E502:E503"/>
    <mergeCell ref="A500:A501"/>
    <mergeCell ref="B500:B501"/>
    <mergeCell ref="E500:E501"/>
    <mergeCell ref="F500:F501"/>
    <mergeCell ref="G496:G497"/>
    <mergeCell ref="A498:A499"/>
    <mergeCell ref="B498:B499"/>
    <mergeCell ref="E498:E499"/>
    <mergeCell ref="A496:A497"/>
    <mergeCell ref="B496:B497"/>
    <mergeCell ref="E496:E497"/>
    <mergeCell ref="F496:F497"/>
    <mergeCell ref="G492:G493"/>
    <mergeCell ref="A494:A495"/>
    <mergeCell ref="B494:B495"/>
    <mergeCell ref="E494:E495"/>
    <mergeCell ref="F494:F495"/>
    <mergeCell ref="G494:G495"/>
    <mergeCell ref="A492:A493"/>
    <mergeCell ref="B492:B493"/>
    <mergeCell ref="E492:E493"/>
    <mergeCell ref="F492:F493"/>
    <mergeCell ref="G488:G489"/>
    <mergeCell ref="A490:A491"/>
    <mergeCell ref="B490:B491"/>
    <mergeCell ref="E490:E491"/>
    <mergeCell ref="A488:A489"/>
    <mergeCell ref="B488:B489"/>
    <mergeCell ref="E488:E489"/>
    <mergeCell ref="F488:F489"/>
    <mergeCell ref="F484:F485"/>
    <mergeCell ref="G484:G485"/>
    <mergeCell ref="A486:A487"/>
    <mergeCell ref="B486:B487"/>
    <mergeCell ref="E486:E487"/>
    <mergeCell ref="A482:A483"/>
    <mergeCell ref="B482:B483"/>
    <mergeCell ref="E482:E483"/>
    <mergeCell ref="A484:A485"/>
    <mergeCell ref="B484:B485"/>
    <mergeCell ref="E484:E485"/>
    <mergeCell ref="G478:G479"/>
    <mergeCell ref="A480:A481"/>
    <mergeCell ref="B480:B481"/>
    <mergeCell ref="E480:E481"/>
    <mergeCell ref="F480:F481"/>
    <mergeCell ref="G480:G481"/>
    <mergeCell ref="A478:A479"/>
    <mergeCell ref="B478:B479"/>
    <mergeCell ref="E478:E479"/>
    <mergeCell ref="F478:F479"/>
    <mergeCell ref="G474:G475"/>
    <mergeCell ref="A476:A477"/>
    <mergeCell ref="B476:B477"/>
    <mergeCell ref="E476:E477"/>
    <mergeCell ref="A474:A475"/>
    <mergeCell ref="B474:B475"/>
    <mergeCell ref="E474:E475"/>
    <mergeCell ref="F474:F475"/>
    <mergeCell ref="G470:G471"/>
    <mergeCell ref="A472:A473"/>
    <mergeCell ref="B472:B473"/>
    <mergeCell ref="E472:E473"/>
    <mergeCell ref="A470:A471"/>
    <mergeCell ref="B470:B471"/>
    <mergeCell ref="E470:E471"/>
    <mergeCell ref="F470:F471"/>
    <mergeCell ref="G466:G467"/>
    <mergeCell ref="A468:A469"/>
    <mergeCell ref="B468:B469"/>
    <mergeCell ref="E468:E469"/>
    <mergeCell ref="A466:A467"/>
    <mergeCell ref="B466:B467"/>
    <mergeCell ref="E466:E467"/>
    <mergeCell ref="F466:F467"/>
    <mergeCell ref="G462:G463"/>
    <mergeCell ref="A464:A465"/>
    <mergeCell ref="B464:B465"/>
    <mergeCell ref="E464:E465"/>
    <mergeCell ref="A462:A463"/>
    <mergeCell ref="B462:B463"/>
    <mergeCell ref="E462:E463"/>
    <mergeCell ref="F462:F463"/>
    <mergeCell ref="G458:G459"/>
    <mergeCell ref="A460:A461"/>
    <mergeCell ref="B460:B461"/>
    <mergeCell ref="E460:E461"/>
    <mergeCell ref="A458:A459"/>
    <mergeCell ref="B458:B459"/>
    <mergeCell ref="E458:E459"/>
    <mergeCell ref="F458:F459"/>
    <mergeCell ref="F454:F455"/>
    <mergeCell ref="G454:G455"/>
    <mergeCell ref="A456:A457"/>
    <mergeCell ref="B456:B457"/>
    <mergeCell ref="E456:E457"/>
    <mergeCell ref="A452:A453"/>
    <mergeCell ref="B452:B453"/>
    <mergeCell ref="E452:E453"/>
    <mergeCell ref="A454:A455"/>
    <mergeCell ref="B454:B455"/>
    <mergeCell ref="E454:E455"/>
    <mergeCell ref="G448:G449"/>
    <mergeCell ref="A450:A451"/>
    <mergeCell ref="B450:B451"/>
    <mergeCell ref="E450:E451"/>
    <mergeCell ref="F450:F451"/>
    <mergeCell ref="G450:G451"/>
    <mergeCell ref="A448:A449"/>
    <mergeCell ref="B448:B449"/>
    <mergeCell ref="E448:E449"/>
    <mergeCell ref="F448:F449"/>
    <mergeCell ref="G444:G445"/>
    <mergeCell ref="A446:A447"/>
    <mergeCell ref="B446:B447"/>
    <mergeCell ref="E446:E447"/>
    <mergeCell ref="A444:A445"/>
    <mergeCell ref="B444:B445"/>
    <mergeCell ref="E444:E445"/>
    <mergeCell ref="F444:F445"/>
    <mergeCell ref="G440:G441"/>
    <mergeCell ref="A442:A443"/>
    <mergeCell ref="B442:B443"/>
    <mergeCell ref="E442:E443"/>
    <mergeCell ref="A440:A441"/>
    <mergeCell ref="B440:B441"/>
    <mergeCell ref="E440:E441"/>
    <mergeCell ref="F440:F441"/>
    <mergeCell ref="G436:G437"/>
    <mergeCell ref="A438:A439"/>
    <mergeCell ref="B438:B439"/>
    <mergeCell ref="E438:E439"/>
    <mergeCell ref="A436:A437"/>
    <mergeCell ref="B436:B437"/>
    <mergeCell ref="E436:E437"/>
    <mergeCell ref="F436:F437"/>
    <mergeCell ref="G432:G433"/>
    <mergeCell ref="A434:A435"/>
    <mergeCell ref="B434:B435"/>
    <mergeCell ref="E434:E435"/>
    <mergeCell ref="A432:A433"/>
    <mergeCell ref="B432:B433"/>
    <mergeCell ref="E432:E433"/>
    <mergeCell ref="F432:F433"/>
    <mergeCell ref="G428:G429"/>
    <mergeCell ref="A430:A431"/>
    <mergeCell ref="B430:B431"/>
    <mergeCell ref="E430:E431"/>
    <mergeCell ref="A428:A429"/>
    <mergeCell ref="B428:B429"/>
    <mergeCell ref="E428:E429"/>
    <mergeCell ref="F428:F429"/>
    <mergeCell ref="G424:G425"/>
    <mergeCell ref="A426:A427"/>
    <mergeCell ref="B426:B427"/>
    <mergeCell ref="E426:E427"/>
    <mergeCell ref="A424:A425"/>
    <mergeCell ref="B424:B425"/>
    <mergeCell ref="E424:E425"/>
    <mergeCell ref="F424:F425"/>
    <mergeCell ref="G420:G421"/>
    <mergeCell ref="A422:A423"/>
    <mergeCell ref="B422:B423"/>
    <mergeCell ref="E422:E423"/>
    <mergeCell ref="A420:A421"/>
    <mergeCell ref="B420:B421"/>
    <mergeCell ref="E420:E421"/>
    <mergeCell ref="F420:F421"/>
    <mergeCell ref="G416:G417"/>
    <mergeCell ref="A418:A419"/>
    <mergeCell ref="B418:B419"/>
    <mergeCell ref="E418:E419"/>
    <mergeCell ref="A416:A417"/>
    <mergeCell ref="B416:B417"/>
    <mergeCell ref="E416:E417"/>
    <mergeCell ref="F416:F417"/>
    <mergeCell ref="G412:G413"/>
    <mergeCell ref="A414:A415"/>
    <mergeCell ref="B414:B415"/>
    <mergeCell ref="E414:E415"/>
    <mergeCell ref="A412:A413"/>
    <mergeCell ref="B412:B413"/>
    <mergeCell ref="E412:E413"/>
    <mergeCell ref="F412:F413"/>
    <mergeCell ref="G408:G409"/>
    <mergeCell ref="A410:A411"/>
    <mergeCell ref="B410:B411"/>
    <mergeCell ref="E410:E411"/>
    <mergeCell ref="A408:A409"/>
    <mergeCell ref="B408:B409"/>
    <mergeCell ref="E408:E409"/>
    <mergeCell ref="F408:F409"/>
    <mergeCell ref="G404:G405"/>
    <mergeCell ref="A406:A407"/>
    <mergeCell ref="B406:B407"/>
    <mergeCell ref="E406:E407"/>
    <mergeCell ref="A404:A405"/>
    <mergeCell ref="B404:B405"/>
    <mergeCell ref="E404:E405"/>
    <mergeCell ref="F404:F405"/>
    <mergeCell ref="G400:G401"/>
    <mergeCell ref="A402:A403"/>
    <mergeCell ref="B402:B403"/>
    <mergeCell ref="E402:E403"/>
    <mergeCell ref="A400:A401"/>
    <mergeCell ref="B400:B401"/>
    <mergeCell ref="E400:E401"/>
    <mergeCell ref="F400:F401"/>
    <mergeCell ref="G396:G397"/>
    <mergeCell ref="A398:A399"/>
    <mergeCell ref="B398:B399"/>
    <mergeCell ref="E398:E399"/>
    <mergeCell ref="A394:A395"/>
    <mergeCell ref="B394:B395"/>
    <mergeCell ref="E394:E395"/>
    <mergeCell ref="A396:A397"/>
    <mergeCell ref="B396:B397"/>
    <mergeCell ref="E396:E397"/>
    <mergeCell ref="G390:G391"/>
    <mergeCell ref="A392:A393"/>
    <mergeCell ref="B392:B393"/>
    <mergeCell ref="E392:E393"/>
    <mergeCell ref="A390:A391"/>
    <mergeCell ref="B390:B391"/>
    <mergeCell ref="E390:E391"/>
    <mergeCell ref="F390:F391"/>
    <mergeCell ref="F396:F397"/>
    <mergeCell ref="G386:G387"/>
    <mergeCell ref="A388:A389"/>
    <mergeCell ref="B388:B389"/>
    <mergeCell ref="E388:E389"/>
    <mergeCell ref="A386:A387"/>
    <mergeCell ref="B386:B387"/>
    <mergeCell ref="E386:E387"/>
    <mergeCell ref="F386:F387"/>
    <mergeCell ref="F382:F383"/>
    <mergeCell ref="G382:G383"/>
    <mergeCell ref="A384:A385"/>
    <mergeCell ref="B384:B385"/>
    <mergeCell ref="E384:E385"/>
    <mergeCell ref="A380:A381"/>
    <mergeCell ref="B380:B381"/>
    <mergeCell ref="E380:E381"/>
    <mergeCell ref="A382:A383"/>
    <mergeCell ref="B382:B383"/>
    <mergeCell ref="E382:E383"/>
    <mergeCell ref="G376:G377"/>
    <mergeCell ref="A378:A379"/>
    <mergeCell ref="B378:B379"/>
    <mergeCell ref="E378:E379"/>
    <mergeCell ref="F378:F379"/>
    <mergeCell ref="G378:G379"/>
    <mergeCell ref="A376:A377"/>
    <mergeCell ref="B376:B377"/>
    <mergeCell ref="E376:E377"/>
    <mergeCell ref="F376:F377"/>
    <mergeCell ref="G372:G373"/>
    <mergeCell ref="A374:A375"/>
    <mergeCell ref="B374:B375"/>
    <mergeCell ref="E374:E375"/>
    <mergeCell ref="A372:A373"/>
    <mergeCell ref="B372:B373"/>
    <mergeCell ref="E372:E373"/>
    <mergeCell ref="F372:F373"/>
    <mergeCell ref="G368:G369"/>
    <mergeCell ref="A370:A371"/>
    <mergeCell ref="B370:B371"/>
    <mergeCell ref="E370:E371"/>
    <mergeCell ref="A368:A369"/>
    <mergeCell ref="B368:B369"/>
    <mergeCell ref="E368:E369"/>
    <mergeCell ref="F368:F369"/>
    <mergeCell ref="F364:F365"/>
    <mergeCell ref="G364:G365"/>
    <mergeCell ref="A366:A367"/>
    <mergeCell ref="B366:B367"/>
    <mergeCell ref="E366:E367"/>
    <mergeCell ref="A362:A363"/>
    <mergeCell ref="B362:B363"/>
    <mergeCell ref="E362:E363"/>
    <mergeCell ref="A364:A365"/>
    <mergeCell ref="B364:B365"/>
    <mergeCell ref="E364:E365"/>
    <mergeCell ref="G358:G359"/>
    <mergeCell ref="A360:A361"/>
    <mergeCell ref="B360:B361"/>
    <mergeCell ref="E360:E361"/>
    <mergeCell ref="F360:F361"/>
    <mergeCell ref="G360:G361"/>
    <mergeCell ref="A358:A359"/>
    <mergeCell ref="B358:B359"/>
    <mergeCell ref="E358:E359"/>
    <mergeCell ref="F358:F359"/>
    <mergeCell ref="G354:G355"/>
    <mergeCell ref="A356:A357"/>
    <mergeCell ref="B356:B357"/>
    <mergeCell ref="E356:E357"/>
    <mergeCell ref="A354:A355"/>
    <mergeCell ref="B354:B355"/>
    <mergeCell ref="E354:E355"/>
    <mergeCell ref="F354:F355"/>
    <mergeCell ref="G350:G351"/>
    <mergeCell ref="A352:A353"/>
    <mergeCell ref="B352:B353"/>
    <mergeCell ref="E352:E353"/>
    <mergeCell ref="A350:A351"/>
    <mergeCell ref="B350:B351"/>
    <mergeCell ref="E350:E351"/>
    <mergeCell ref="F350:F351"/>
    <mergeCell ref="G346:G347"/>
    <mergeCell ref="A348:A349"/>
    <mergeCell ref="B348:B349"/>
    <mergeCell ref="E348:E349"/>
    <mergeCell ref="F348:F349"/>
    <mergeCell ref="G348:G349"/>
    <mergeCell ref="A346:A347"/>
    <mergeCell ref="B346:B347"/>
    <mergeCell ref="E346:E347"/>
    <mergeCell ref="F346:F347"/>
    <mergeCell ref="G342:G343"/>
    <mergeCell ref="A344:A345"/>
    <mergeCell ref="B344:B345"/>
    <mergeCell ref="E344:E345"/>
    <mergeCell ref="A342:A343"/>
    <mergeCell ref="B342:B343"/>
    <mergeCell ref="E342:E343"/>
    <mergeCell ref="F342:F343"/>
    <mergeCell ref="G338:G339"/>
    <mergeCell ref="A340:A341"/>
    <mergeCell ref="B340:B341"/>
    <mergeCell ref="E340:E341"/>
    <mergeCell ref="A338:A339"/>
    <mergeCell ref="B338:B339"/>
    <mergeCell ref="E338:E339"/>
    <mergeCell ref="F338:F339"/>
    <mergeCell ref="G334:G335"/>
    <mergeCell ref="A336:A337"/>
    <mergeCell ref="B336:B337"/>
    <mergeCell ref="E336:E337"/>
    <mergeCell ref="A334:A335"/>
    <mergeCell ref="B334:B335"/>
    <mergeCell ref="E334:E335"/>
    <mergeCell ref="F334:F335"/>
    <mergeCell ref="F330:F331"/>
    <mergeCell ref="G330:G331"/>
    <mergeCell ref="A332:A333"/>
    <mergeCell ref="B332:B333"/>
    <mergeCell ref="E332:E333"/>
    <mergeCell ref="A328:A329"/>
    <mergeCell ref="B328:B329"/>
    <mergeCell ref="E328:E329"/>
    <mergeCell ref="A330:A331"/>
    <mergeCell ref="B330:B331"/>
    <mergeCell ref="E330:E331"/>
    <mergeCell ref="G324:G325"/>
    <mergeCell ref="A326:A327"/>
    <mergeCell ref="B326:B327"/>
    <mergeCell ref="E326:E327"/>
    <mergeCell ref="F326:F327"/>
    <mergeCell ref="G326:G327"/>
    <mergeCell ref="A324:A325"/>
    <mergeCell ref="B324:B325"/>
    <mergeCell ref="E324:E325"/>
    <mergeCell ref="F324:F325"/>
    <mergeCell ref="F320:F321"/>
    <mergeCell ref="G320:G321"/>
    <mergeCell ref="A322:A323"/>
    <mergeCell ref="B322:B323"/>
    <mergeCell ref="E322:E323"/>
    <mergeCell ref="A318:A319"/>
    <mergeCell ref="B318:B319"/>
    <mergeCell ref="E318:E319"/>
    <mergeCell ref="A320:A321"/>
    <mergeCell ref="B320:B321"/>
    <mergeCell ref="E320:E321"/>
    <mergeCell ref="G314:G315"/>
    <mergeCell ref="A316:A317"/>
    <mergeCell ref="B316:B317"/>
    <mergeCell ref="E316:E317"/>
    <mergeCell ref="F316:F317"/>
    <mergeCell ref="G316:G317"/>
    <mergeCell ref="A314:A315"/>
    <mergeCell ref="B314:B315"/>
    <mergeCell ref="E314:E315"/>
    <mergeCell ref="F314:F315"/>
    <mergeCell ref="G310:G311"/>
    <mergeCell ref="A312:A313"/>
    <mergeCell ref="B312:B313"/>
    <mergeCell ref="E312:E313"/>
    <mergeCell ref="A310:A311"/>
    <mergeCell ref="B310:B311"/>
    <mergeCell ref="E310:E311"/>
    <mergeCell ref="F310:F311"/>
    <mergeCell ref="G306:G307"/>
    <mergeCell ref="A308:A309"/>
    <mergeCell ref="B308:B309"/>
    <mergeCell ref="E308:E309"/>
    <mergeCell ref="A306:A307"/>
    <mergeCell ref="B306:B307"/>
    <mergeCell ref="E306:E307"/>
    <mergeCell ref="F306:F307"/>
    <mergeCell ref="G302:G303"/>
    <mergeCell ref="A304:A305"/>
    <mergeCell ref="B304:B305"/>
    <mergeCell ref="E304:E305"/>
    <mergeCell ref="A302:A303"/>
    <mergeCell ref="B302:B303"/>
    <mergeCell ref="E302:E303"/>
    <mergeCell ref="F302:F303"/>
    <mergeCell ref="A300:A301"/>
    <mergeCell ref="B300:B301"/>
    <mergeCell ref="E300:E301"/>
    <mergeCell ref="A296:A297"/>
    <mergeCell ref="B296:B297"/>
    <mergeCell ref="E296:E297"/>
    <mergeCell ref="A298:A299"/>
    <mergeCell ref="B298:B299"/>
    <mergeCell ref="E298:E299"/>
    <mergeCell ref="F292:F293"/>
    <mergeCell ref="G292:G293"/>
    <mergeCell ref="A294:A295"/>
    <mergeCell ref="B294:B295"/>
    <mergeCell ref="E294:E295"/>
    <mergeCell ref="F294:F295"/>
    <mergeCell ref="G294:G295"/>
    <mergeCell ref="F298:F299"/>
    <mergeCell ref="G298:G299"/>
    <mergeCell ref="A290:A291"/>
    <mergeCell ref="B290:B291"/>
    <mergeCell ref="E290:E291"/>
    <mergeCell ref="A292:A293"/>
    <mergeCell ref="B292:B293"/>
    <mergeCell ref="E292:E293"/>
    <mergeCell ref="G286:G287"/>
    <mergeCell ref="A288:A289"/>
    <mergeCell ref="B288:B289"/>
    <mergeCell ref="E288:E289"/>
    <mergeCell ref="F288:F289"/>
    <mergeCell ref="G288:G289"/>
    <mergeCell ref="A286:A287"/>
    <mergeCell ref="B286:B287"/>
    <mergeCell ref="E286:E287"/>
    <mergeCell ref="F286:F287"/>
    <mergeCell ref="G282:G283"/>
    <mergeCell ref="A284:A285"/>
    <mergeCell ref="B284:B285"/>
    <mergeCell ref="E284:E285"/>
    <mergeCell ref="A282:A283"/>
    <mergeCell ref="B282:B283"/>
    <mergeCell ref="E282:E283"/>
    <mergeCell ref="F282:F283"/>
    <mergeCell ref="F278:F279"/>
    <mergeCell ref="G278:G279"/>
    <mergeCell ref="A280:A281"/>
    <mergeCell ref="B280:B281"/>
    <mergeCell ref="E280:E281"/>
    <mergeCell ref="A276:A277"/>
    <mergeCell ref="B276:B277"/>
    <mergeCell ref="E276:E277"/>
    <mergeCell ref="A278:A279"/>
    <mergeCell ref="B278:B279"/>
    <mergeCell ref="E278:E279"/>
    <mergeCell ref="G272:G273"/>
    <mergeCell ref="A274:A275"/>
    <mergeCell ref="B274:B275"/>
    <mergeCell ref="E274:E275"/>
    <mergeCell ref="F274:F275"/>
    <mergeCell ref="G274:G275"/>
    <mergeCell ref="A272:A273"/>
    <mergeCell ref="B272:B273"/>
    <mergeCell ref="E272:E273"/>
    <mergeCell ref="F272:F273"/>
    <mergeCell ref="G268:G269"/>
    <mergeCell ref="A270:A271"/>
    <mergeCell ref="B270:B271"/>
    <mergeCell ref="E270:E271"/>
    <mergeCell ref="F270:F271"/>
    <mergeCell ref="G270:G271"/>
    <mergeCell ref="A268:A269"/>
    <mergeCell ref="B268:B269"/>
    <mergeCell ref="E268:E269"/>
    <mergeCell ref="F268:F269"/>
    <mergeCell ref="G264:G265"/>
    <mergeCell ref="A266:A267"/>
    <mergeCell ref="B266:B267"/>
    <mergeCell ref="E266:E267"/>
    <mergeCell ref="A264:A265"/>
    <mergeCell ref="B264:B265"/>
    <mergeCell ref="E264:E265"/>
    <mergeCell ref="F264:F265"/>
    <mergeCell ref="G260:G261"/>
    <mergeCell ref="A262:A263"/>
    <mergeCell ref="B262:B263"/>
    <mergeCell ref="E262:E263"/>
    <mergeCell ref="F262:F263"/>
    <mergeCell ref="G262:G263"/>
    <mergeCell ref="A260:A261"/>
    <mergeCell ref="B260:B261"/>
    <mergeCell ref="E260:E261"/>
    <mergeCell ref="F260:F261"/>
    <mergeCell ref="G256:G257"/>
    <mergeCell ref="A258:A259"/>
    <mergeCell ref="B258:B259"/>
    <mergeCell ref="E258:E259"/>
    <mergeCell ref="A256:A257"/>
    <mergeCell ref="B256:B257"/>
    <mergeCell ref="E256:E257"/>
    <mergeCell ref="F256:F257"/>
    <mergeCell ref="F252:F253"/>
    <mergeCell ref="G252:G253"/>
    <mergeCell ref="A254:A255"/>
    <mergeCell ref="B254:B255"/>
    <mergeCell ref="E254:E255"/>
    <mergeCell ref="A250:A251"/>
    <mergeCell ref="B250:B251"/>
    <mergeCell ref="E250:E251"/>
    <mergeCell ref="A252:A253"/>
    <mergeCell ref="B252:B253"/>
    <mergeCell ref="E252:E253"/>
    <mergeCell ref="G246:G247"/>
    <mergeCell ref="A248:A249"/>
    <mergeCell ref="B248:B249"/>
    <mergeCell ref="E248:E249"/>
    <mergeCell ref="F248:F249"/>
    <mergeCell ref="G248:G249"/>
    <mergeCell ref="A246:A247"/>
    <mergeCell ref="B246:B247"/>
    <mergeCell ref="E246:E247"/>
    <mergeCell ref="F246:F247"/>
    <mergeCell ref="G242:G243"/>
    <mergeCell ref="A244:A245"/>
    <mergeCell ref="B244:B245"/>
    <mergeCell ref="E244:E245"/>
    <mergeCell ref="A242:A243"/>
    <mergeCell ref="B242:B243"/>
    <mergeCell ref="E242:E243"/>
    <mergeCell ref="F242:F243"/>
    <mergeCell ref="G238:G239"/>
    <mergeCell ref="A240:A241"/>
    <mergeCell ref="B240:B241"/>
    <mergeCell ref="E240:E241"/>
    <mergeCell ref="A238:A239"/>
    <mergeCell ref="B238:B239"/>
    <mergeCell ref="E238:E239"/>
    <mergeCell ref="F238:F239"/>
    <mergeCell ref="G234:G235"/>
    <mergeCell ref="A236:A237"/>
    <mergeCell ref="B236:B237"/>
    <mergeCell ref="E236:E237"/>
    <mergeCell ref="A234:A235"/>
    <mergeCell ref="B234:B235"/>
    <mergeCell ref="E234:E235"/>
    <mergeCell ref="F234:F235"/>
    <mergeCell ref="G230:G231"/>
    <mergeCell ref="A232:A233"/>
    <mergeCell ref="B232:B233"/>
    <mergeCell ref="E232:E233"/>
    <mergeCell ref="A230:A231"/>
    <mergeCell ref="B230:B231"/>
    <mergeCell ref="E230:E231"/>
    <mergeCell ref="F230:F231"/>
    <mergeCell ref="G226:G227"/>
    <mergeCell ref="A228:A229"/>
    <mergeCell ref="B228:B229"/>
    <mergeCell ref="E228:E229"/>
    <mergeCell ref="A226:A227"/>
    <mergeCell ref="B226:B227"/>
    <mergeCell ref="E226:E227"/>
    <mergeCell ref="F226:F227"/>
    <mergeCell ref="G222:G223"/>
    <mergeCell ref="A224:A225"/>
    <mergeCell ref="B224:B225"/>
    <mergeCell ref="E224:E225"/>
    <mergeCell ref="A222:A223"/>
    <mergeCell ref="B222:B223"/>
    <mergeCell ref="E222:E223"/>
    <mergeCell ref="F222:F223"/>
    <mergeCell ref="G218:G219"/>
    <mergeCell ref="A220:A221"/>
    <mergeCell ref="B220:B221"/>
    <mergeCell ref="E220:E221"/>
    <mergeCell ref="A218:A219"/>
    <mergeCell ref="B218:B219"/>
    <mergeCell ref="E218:E219"/>
    <mergeCell ref="F218:F219"/>
    <mergeCell ref="G214:G215"/>
    <mergeCell ref="A216:A217"/>
    <mergeCell ref="B216:B217"/>
    <mergeCell ref="E216:E217"/>
    <mergeCell ref="A214:A215"/>
    <mergeCell ref="B214:B215"/>
    <mergeCell ref="E214:E215"/>
    <mergeCell ref="F214:F215"/>
    <mergeCell ref="G210:G211"/>
    <mergeCell ref="A212:A213"/>
    <mergeCell ref="B212:B213"/>
    <mergeCell ref="E212:E213"/>
    <mergeCell ref="A210:A211"/>
    <mergeCell ref="B210:B211"/>
    <mergeCell ref="E210:E211"/>
    <mergeCell ref="F210:F211"/>
    <mergeCell ref="G206:G207"/>
    <mergeCell ref="A208:A209"/>
    <mergeCell ref="B208:B209"/>
    <mergeCell ref="E208:E209"/>
    <mergeCell ref="A206:A207"/>
    <mergeCell ref="B206:B207"/>
    <mergeCell ref="E206:E207"/>
    <mergeCell ref="F206:F207"/>
    <mergeCell ref="G202:G203"/>
    <mergeCell ref="A204:A205"/>
    <mergeCell ref="B204:B205"/>
    <mergeCell ref="E204:E205"/>
    <mergeCell ref="A202:A203"/>
    <mergeCell ref="B202:B203"/>
    <mergeCell ref="E202:E203"/>
    <mergeCell ref="F202:F203"/>
    <mergeCell ref="G198:G199"/>
    <mergeCell ref="A200:A201"/>
    <mergeCell ref="B200:B201"/>
    <mergeCell ref="E200:E201"/>
    <mergeCell ref="F200:F201"/>
    <mergeCell ref="G200:G201"/>
    <mergeCell ref="A198:A199"/>
    <mergeCell ref="B198:B199"/>
    <mergeCell ref="E198:E199"/>
    <mergeCell ref="F198:F199"/>
    <mergeCell ref="G194:G195"/>
    <mergeCell ref="A196:A197"/>
    <mergeCell ref="B196:B197"/>
    <mergeCell ref="E196:E197"/>
    <mergeCell ref="A194:A195"/>
    <mergeCell ref="B194:B195"/>
    <mergeCell ref="E194:E195"/>
    <mergeCell ref="F194:F195"/>
    <mergeCell ref="G190:G191"/>
    <mergeCell ref="A192:A193"/>
    <mergeCell ref="B192:B193"/>
    <mergeCell ref="E192:E193"/>
    <mergeCell ref="A190:A191"/>
    <mergeCell ref="B190:B191"/>
    <mergeCell ref="E190:E191"/>
    <mergeCell ref="F190:F191"/>
    <mergeCell ref="G186:G187"/>
    <mergeCell ref="A188:A189"/>
    <mergeCell ref="B188:B189"/>
    <mergeCell ref="E188:E189"/>
    <mergeCell ref="A186:A187"/>
    <mergeCell ref="B186:B187"/>
    <mergeCell ref="E186:E187"/>
    <mergeCell ref="F186:F187"/>
    <mergeCell ref="G182:G183"/>
    <mergeCell ref="A184:A185"/>
    <mergeCell ref="B184:B185"/>
    <mergeCell ref="E184:E185"/>
    <mergeCell ref="A182:A183"/>
    <mergeCell ref="B182:B183"/>
    <mergeCell ref="E182:E183"/>
    <mergeCell ref="F182:F183"/>
    <mergeCell ref="G178:G179"/>
    <mergeCell ref="A180:A181"/>
    <mergeCell ref="B180:B181"/>
    <mergeCell ref="E180:E181"/>
    <mergeCell ref="A178:A179"/>
    <mergeCell ref="B178:B179"/>
    <mergeCell ref="E178:E179"/>
    <mergeCell ref="F178:F179"/>
    <mergeCell ref="G174:G175"/>
    <mergeCell ref="A176:A177"/>
    <mergeCell ref="B176:B177"/>
    <mergeCell ref="E176:E177"/>
    <mergeCell ref="A174:A175"/>
    <mergeCell ref="B174:B175"/>
    <mergeCell ref="E174:E175"/>
    <mergeCell ref="F174:F175"/>
    <mergeCell ref="G170:G171"/>
    <mergeCell ref="A172:A173"/>
    <mergeCell ref="B172:B173"/>
    <mergeCell ref="E172:E173"/>
    <mergeCell ref="A170:A171"/>
    <mergeCell ref="B170:B171"/>
    <mergeCell ref="E170:E171"/>
    <mergeCell ref="F170:F171"/>
    <mergeCell ref="G166:G167"/>
    <mergeCell ref="A168:A169"/>
    <mergeCell ref="B168:B169"/>
    <mergeCell ref="E168:E169"/>
    <mergeCell ref="A166:A167"/>
    <mergeCell ref="B166:B167"/>
    <mergeCell ref="E166:E167"/>
    <mergeCell ref="F166:F167"/>
    <mergeCell ref="G162:G163"/>
    <mergeCell ref="A164:A165"/>
    <mergeCell ref="B164:B165"/>
    <mergeCell ref="E164:E165"/>
    <mergeCell ref="A162:A163"/>
    <mergeCell ref="B162:B163"/>
    <mergeCell ref="E162:E163"/>
    <mergeCell ref="F162:F163"/>
    <mergeCell ref="G158:G159"/>
    <mergeCell ref="A160:A161"/>
    <mergeCell ref="B160:B161"/>
    <mergeCell ref="E160:E161"/>
    <mergeCell ref="A158:A159"/>
    <mergeCell ref="B158:B159"/>
    <mergeCell ref="E158:E159"/>
    <mergeCell ref="F158:F159"/>
    <mergeCell ref="G154:G155"/>
    <mergeCell ref="A156:A157"/>
    <mergeCell ref="B156:B157"/>
    <mergeCell ref="E156:E157"/>
    <mergeCell ref="A154:A155"/>
    <mergeCell ref="B154:B155"/>
    <mergeCell ref="E154:E155"/>
    <mergeCell ref="F154:F155"/>
    <mergeCell ref="G150:G151"/>
    <mergeCell ref="A152:A153"/>
    <mergeCell ref="B152:B153"/>
    <mergeCell ref="E152:E153"/>
    <mergeCell ref="A150:A151"/>
    <mergeCell ref="B150:B151"/>
    <mergeCell ref="E150:E151"/>
    <mergeCell ref="F150:F151"/>
    <mergeCell ref="G146:G147"/>
    <mergeCell ref="A148:A149"/>
    <mergeCell ref="B148:B149"/>
    <mergeCell ref="E148:E149"/>
    <mergeCell ref="A146:A147"/>
    <mergeCell ref="B146:B147"/>
    <mergeCell ref="E146:E147"/>
    <mergeCell ref="F146:F147"/>
    <mergeCell ref="G142:G143"/>
    <mergeCell ref="A144:A145"/>
    <mergeCell ref="B144:B145"/>
    <mergeCell ref="E144:E145"/>
    <mergeCell ref="A142:A143"/>
    <mergeCell ref="B142:B143"/>
    <mergeCell ref="E142:E143"/>
    <mergeCell ref="F142:F143"/>
    <mergeCell ref="G138:G139"/>
    <mergeCell ref="A140:A141"/>
    <mergeCell ref="B140:B141"/>
    <mergeCell ref="E140:E141"/>
    <mergeCell ref="A138:A139"/>
    <mergeCell ref="B138:B139"/>
    <mergeCell ref="E138:E139"/>
    <mergeCell ref="F138:F139"/>
    <mergeCell ref="G134:G135"/>
    <mergeCell ref="A136:A137"/>
    <mergeCell ref="B136:B137"/>
    <mergeCell ref="E136:E137"/>
    <mergeCell ref="A134:A135"/>
    <mergeCell ref="B134:B135"/>
    <mergeCell ref="E134:E135"/>
    <mergeCell ref="F134:F135"/>
    <mergeCell ref="F130:F131"/>
    <mergeCell ref="G130:G131"/>
    <mergeCell ref="A132:A133"/>
    <mergeCell ref="B132:B133"/>
    <mergeCell ref="E132:E133"/>
    <mergeCell ref="A128:A129"/>
    <mergeCell ref="B128:B129"/>
    <mergeCell ref="E128:E129"/>
    <mergeCell ref="A130:A131"/>
    <mergeCell ref="B130:B131"/>
    <mergeCell ref="E130:E131"/>
    <mergeCell ref="G124:G125"/>
    <mergeCell ref="A126:A127"/>
    <mergeCell ref="B126:B127"/>
    <mergeCell ref="E126:E127"/>
    <mergeCell ref="F126:F127"/>
    <mergeCell ref="G126:G127"/>
    <mergeCell ref="A124:A125"/>
    <mergeCell ref="B124:B125"/>
    <mergeCell ref="E124:E125"/>
    <mergeCell ref="F124:F125"/>
    <mergeCell ref="G120:G121"/>
    <mergeCell ref="A122:A123"/>
    <mergeCell ref="B122:B123"/>
    <mergeCell ref="E122:E123"/>
    <mergeCell ref="A120:A121"/>
    <mergeCell ref="B120:B121"/>
    <mergeCell ref="E120:E121"/>
    <mergeCell ref="F120:F121"/>
    <mergeCell ref="G116:G117"/>
    <mergeCell ref="A118:A119"/>
    <mergeCell ref="B118:B119"/>
    <mergeCell ref="E118:E119"/>
    <mergeCell ref="A116:A117"/>
    <mergeCell ref="B116:B117"/>
    <mergeCell ref="E116:E117"/>
    <mergeCell ref="F116:F117"/>
    <mergeCell ref="G112:G113"/>
    <mergeCell ref="A114:A115"/>
    <mergeCell ref="B114:B115"/>
    <mergeCell ref="E114:E115"/>
    <mergeCell ref="A112:A113"/>
    <mergeCell ref="B112:B113"/>
    <mergeCell ref="E112:E113"/>
    <mergeCell ref="F112:F113"/>
    <mergeCell ref="G108:G109"/>
    <mergeCell ref="A110:A111"/>
    <mergeCell ref="B110:B111"/>
    <mergeCell ref="E110:E111"/>
    <mergeCell ref="A108:A109"/>
    <mergeCell ref="B108:B109"/>
    <mergeCell ref="E108:E109"/>
    <mergeCell ref="F108:F109"/>
    <mergeCell ref="G104:G105"/>
    <mergeCell ref="A106:A107"/>
    <mergeCell ref="B106:B107"/>
    <mergeCell ref="E106:E107"/>
    <mergeCell ref="A104:A105"/>
    <mergeCell ref="B104:B105"/>
    <mergeCell ref="E104:E105"/>
    <mergeCell ref="F104:F105"/>
    <mergeCell ref="F100:F101"/>
    <mergeCell ref="G100:G101"/>
    <mergeCell ref="A102:A103"/>
    <mergeCell ref="B102:B103"/>
    <mergeCell ref="E102:E103"/>
    <mergeCell ref="A98:A99"/>
    <mergeCell ref="B98:B99"/>
    <mergeCell ref="E98:E99"/>
    <mergeCell ref="A100:A101"/>
    <mergeCell ref="B100:B101"/>
    <mergeCell ref="E100:E101"/>
    <mergeCell ref="G94:G95"/>
    <mergeCell ref="A96:A97"/>
    <mergeCell ref="B96:B97"/>
    <mergeCell ref="E96:E97"/>
    <mergeCell ref="F96:F97"/>
    <mergeCell ref="G96:G97"/>
    <mergeCell ref="A94:A95"/>
    <mergeCell ref="B94:B95"/>
    <mergeCell ref="E94:E95"/>
    <mergeCell ref="F94:F95"/>
    <mergeCell ref="G90:G91"/>
    <mergeCell ref="A92:A93"/>
    <mergeCell ref="B92:B93"/>
    <mergeCell ref="E92:E93"/>
    <mergeCell ref="A90:A91"/>
    <mergeCell ref="B90:B91"/>
    <mergeCell ref="E90:E91"/>
    <mergeCell ref="F90:F91"/>
    <mergeCell ref="G86:G87"/>
    <mergeCell ref="A88:A89"/>
    <mergeCell ref="B88:B89"/>
    <mergeCell ref="E88:E89"/>
    <mergeCell ref="A86:A87"/>
    <mergeCell ref="B86:B87"/>
    <mergeCell ref="E86:E87"/>
    <mergeCell ref="F86:F87"/>
    <mergeCell ref="G82:G83"/>
    <mergeCell ref="A84:A85"/>
    <mergeCell ref="B84:B85"/>
    <mergeCell ref="E84:E85"/>
    <mergeCell ref="A82:A83"/>
    <mergeCell ref="B82:B83"/>
    <mergeCell ref="E82:E83"/>
    <mergeCell ref="F82:F83"/>
    <mergeCell ref="G78:G79"/>
    <mergeCell ref="A80:A81"/>
    <mergeCell ref="B80:B81"/>
    <mergeCell ref="E80:E81"/>
    <mergeCell ref="A78:A79"/>
    <mergeCell ref="B78:B79"/>
    <mergeCell ref="E78:E79"/>
    <mergeCell ref="F78:F79"/>
    <mergeCell ref="G74:G75"/>
    <mergeCell ref="A76:A77"/>
    <mergeCell ref="B76:B77"/>
    <mergeCell ref="E76:E77"/>
    <mergeCell ref="A74:A75"/>
    <mergeCell ref="B74:B75"/>
    <mergeCell ref="E74:E75"/>
    <mergeCell ref="F74:F75"/>
    <mergeCell ref="G70:G71"/>
    <mergeCell ref="A72:A73"/>
    <mergeCell ref="B72:B73"/>
    <mergeCell ref="E72:E73"/>
    <mergeCell ref="A70:A71"/>
    <mergeCell ref="B70:B71"/>
    <mergeCell ref="E70:E71"/>
    <mergeCell ref="F70:F71"/>
    <mergeCell ref="G66:G67"/>
    <mergeCell ref="A68:A69"/>
    <mergeCell ref="B68:B69"/>
    <mergeCell ref="E68:E69"/>
    <mergeCell ref="A66:A67"/>
    <mergeCell ref="B66:B67"/>
    <mergeCell ref="E66:E67"/>
    <mergeCell ref="F66:F67"/>
    <mergeCell ref="G62:G63"/>
    <mergeCell ref="A64:A65"/>
    <mergeCell ref="B64:B65"/>
    <mergeCell ref="E64:E65"/>
    <mergeCell ref="A62:A63"/>
    <mergeCell ref="B62:B63"/>
    <mergeCell ref="E62:E63"/>
    <mergeCell ref="F62:F63"/>
    <mergeCell ref="G58:G59"/>
    <mergeCell ref="A60:A61"/>
    <mergeCell ref="B60:B61"/>
    <mergeCell ref="E60:E61"/>
    <mergeCell ref="A58:A59"/>
    <mergeCell ref="B58:B59"/>
    <mergeCell ref="E58:E59"/>
    <mergeCell ref="F58:F59"/>
    <mergeCell ref="G54:G55"/>
    <mergeCell ref="A56:A57"/>
    <mergeCell ref="B56:B57"/>
    <mergeCell ref="E56:E57"/>
    <mergeCell ref="A54:A55"/>
    <mergeCell ref="B54:B55"/>
    <mergeCell ref="E54:E55"/>
    <mergeCell ref="F54:F55"/>
    <mergeCell ref="G50:G51"/>
    <mergeCell ref="A52:A53"/>
    <mergeCell ref="B52:B53"/>
    <mergeCell ref="E52:E53"/>
    <mergeCell ref="A50:A51"/>
    <mergeCell ref="B50:B51"/>
    <mergeCell ref="E50:E51"/>
    <mergeCell ref="F50:F51"/>
    <mergeCell ref="G46:G47"/>
    <mergeCell ref="A48:A49"/>
    <mergeCell ref="B48:B49"/>
    <mergeCell ref="E48:E49"/>
    <mergeCell ref="A46:A47"/>
    <mergeCell ref="B46:B47"/>
    <mergeCell ref="E46:E47"/>
    <mergeCell ref="F46:F47"/>
    <mergeCell ref="G42:G43"/>
    <mergeCell ref="A44:A45"/>
    <mergeCell ref="B44:B45"/>
    <mergeCell ref="E44:E45"/>
    <mergeCell ref="A42:A43"/>
    <mergeCell ref="B42:B43"/>
    <mergeCell ref="E42:E43"/>
    <mergeCell ref="F42:F43"/>
    <mergeCell ref="G38:G39"/>
    <mergeCell ref="A40:A41"/>
    <mergeCell ref="B40:B41"/>
    <mergeCell ref="E40:E41"/>
    <mergeCell ref="A38:A39"/>
    <mergeCell ref="B38:B39"/>
    <mergeCell ref="E38:E39"/>
    <mergeCell ref="F38:F39"/>
    <mergeCell ref="G34:G35"/>
    <mergeCell ref="A36:A37"/>
    <mergeCell ref="B36:B37"/>
    <mergeCell ref="E36:E37"/>
    <mergeCell ref="A34:A35"/>
    <mergeCell ref="B34:B35"/>
    <mergeCell ref="E34:E35"/>
    <mergeCell ref="F34:F35"/>
    <mergeCell ref="G30:G31"/>
    <mergeCell ref="A32:A33"/>
    <mergeCell ref="B32:B33"/>
    <mergeCell ref="E32:E33"/>
    <mergeCell ref="A30:A31"/>
    <mergeCell ref="B30:B31"/>
    <mergeCell ref="E30:E31"/>
    <mergeCell ref="F30:F31"/>
    <mergeCell ref="F22:F23"/>
    <mergeCell ref="G26:G27"/>
    <mergeCell ref="A28:A29"/>
    <mergeCell ref="B28:B29"/>
    <mergeCell ref="E28:E29"/>
    <mergeCell ref="A26:A27"/>
    <mergeCell ref="B26:B27"/>
    <mergeCell ref="E26:E27"/>
    <mergeCell ref="F26:F27"/>
    <mergeCell ref="B18:B19"/>
    <mergeCell ref="G22:G23"/>
    <mergeCell ref="A24:A25"/>
    <mergeCell ref="B24:B25"/>
    <mergeCell ref="E24:E25"/>
    <mergeCell ref="F24:F25"/>
    <mergeCell ref="G24:G25"/>
    <mergeCell ref="A22:A23"/>
    <mergeCell ref="B22:B23"/>
    <mergeCell ref="E22:E23"/>
    <mergeCell ref="G14:G15"/>
    <mergeCell ref="F18:F19"/>
    <mergeCell ref="G18:G19"/>
    <mergeCell ref="A20:A21"/>
    <mergeCell ref="B20:B21"/>
    <mergeCell ref="E20:E21"/>
    <mergeCell ref="A16:A17"/>
    <mergeCell ref="B16:B17"/>
    <mergeCell ref="E16:E17"/>
    <mergeCell ref="A18:A19"/>
    <mergeCell ref="A12:A13"/>
    <mergeCell ref="B12:B13"/>
    <mergeCell ref="E12:E13"/>
    <mergeCell ref="E18:E19"/>
    <mergeCell ref="F12:F13"/>
    <mergeCell ref="G12:G13"/>
    <mergeCell ref="A14:A15"/>
    <mergeCell ref="B14:B15"/>
    <mergeCell ref="E14:E15"/>
    <mergeCell ref="F14:F15"/>
    <mergeCell ref="D4:D5"/>
    <mergeCell ref="E4:E5"/>
    <mergeCell ref="F4:G4"/>
    <mergeCell ref="A10:A11"/>
    <mergeCell ref="B10:B11"/>
    <mergeCell ref="E10:E11"/>
    <mergeCell ref="A7:A8"/>
    <mergeCell ref="J4:N4"/>
    <mergeCell ref="H4:I4"/>
    <mergeCell ref="A4:A5"/>
    <mergeCell ref="O4:R4"/>
    <mergeCell ref="S4:S5"/>
    <mergeCell ref="B7:B8"/>
    <mergeCell ref="E7:E8"/>
    <mergeCell ref="B4:B5"/>
    <mergeCell ref="C4:C5"/>
  </mergeCells>
  <printOptions/>
  <pageMargins left="0.37" right="0.35" top="1" bottom="1" header="0.5" footer="0.5"/>
  <pageSetup fitToHeight="1" fitToWidth="1" orientation="landscape" paperSize="9" scale="37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S638"/>
  <sheetViews>
    <sheetView showGridLines="0" zoomScale="90" zoomScaleNormal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29" sqref="D29"/>
    </sheetView>
  </sheetViews>
  <sheetFormatPr defaultColWidth="11.7109375" defaultRowHeight="15"/>
  <cols>
    <col min="1" max="1" width="7.7109375" style="6" customWidth="1"/>
    <col min="2" max="2" width="33.7109375" style="6" customWidth="1"/>
    <col min="3" max="3" width="12.7109375" style="6" hidden="1" customWidth="1"/>
    <col min="4" max="4" width="11.7109375" style="6" customWidth="1"/>
    <col min="5" max="5" width="5.7109375" style="6" customWidth="1"/>
    <col min="6" max="9" width="10.7109375" style="6" customWidth="1"/>
    <col min="10" max="13" width="12.7109375" style="6" customWidth="1"/>
    <col min="14" max="14" width="15.7109375" style="6" customWidth="1"/>
    <col min="15" max="18" width="12.7109375" style="6" customWidth="1"/>
    <col min="19" max="19" width="16.7109375" style="6" customWidth="1"/>
    <col min="20" max="197" width="9.140625" style="6" customWidth="1"/>
    <col min="198" max="200" width="0" style="6" hidden="1" customWidth="1"/>
    <col min="201" max="202" width="3.7109375" style="6" customWidth="1"/>
    <col min="203" max="203" width="4.7109375" style="6" customWidth="1"/>
    <col min="204" max="204" width="18.7109375" style="6" customWidth="1"/>
    <col min="205" max="208" width="0" style="6" hidden="1" customWidth="1"/>
    <col min="209" max="209" width="12.7109375" style="6" customWidth="1"/>
    <col min="210" max="210" width="5.7109375" style="6" customWidth="1"/>
    <col min="211" max="211" width="3.57421875" style="6" customWidth="1"/>
    <col min="212" max="219" width="0" style="6" hidden="1" customWidth="1"/>
    <col min="220" max="220" width="10.7109375" style="6" customWidth="1"/>
    <col min="221" max="241" width="0" style="6" hidden="1" customWidth="1"/>
    <col min="242" max="243" width="11.7109375" style="6" customWidth="1"/>
    <col min="244" max="244" width="15.7109375" style="6" customWidth="1"/>
    <col min="245" max="246" width="12.7109375" style="6" customWidth="1"/>
    <col min="247" max="248" width="11.7109375" style="6" customWidth="1"/>
    <col min="249" max="249" width="15.7109375" style="6" customWidth="1"/>
    <col min="250" max="253" width="11.7109375" style="6" customWidth="1"/>
    <col min="254" max="254" width="14.7109375" style="6" customWidth="1"/>
    <col min="255" max="16384" width="11.7109375" style="6" customWidth="1"/>
  </cols>
  <sheetData>
    <row r="1" spans="1:19" s="4" customFormat="1" ht="18">
      <c r="A1" s="1"/>
      <c r="B1" s="77" t="s">
        <v>1329</v>
      </c>
      <c r="C1" s="6"/>
      <c r="D1" s="1"/>
      <c r="E1" s="1"/>
      <c r="F1" s="3"/>
      <c r="G1" s="3"/>
      <c r="H1" s="61"/>
      <c r="I1" s="61"/>
      <c r="J1" s="61"/>
      <c r="K1" s="61"/>
      <c r="L1" s="61"/>
      <c r="M1" s="61"/>
      <c r="N1" s="61"/>
      <c r="S1" s="6"/>
    </row>
    <row r="2" spans="1:19" s="4" customFormat="1" ht="12" customHeight="1">
      <c r="A2" s="1"/>
      <c r="B2" s="61"/>
      <c r="C2" s="6"/>
      <c r="D2" s="1"/>
      <c r="E2" s="1"/>
      <c r="F2" s="3"/>
      <c r="G2" s="3"/>
      <c r="H2" s="61"/>
      <c r="I2" s="61"/>
      <c r="J2" s="61"/>
      <c r="K2" s="61"/>
      <c r="L2" s="61"/>
      <c r="M2" s="61"/>
      <c r="N2" s="61"/>
      <c r="S2" s="6"/>
    </row>
    <row r="3" spans="1:19" s="4" customFormat="1" ht="12" customHeight="1">
      <c r="A3" s="1"/>
      <c r="B3" s="5" t="s">
        <v>728</v>
      </c>
      <c r="C3" s="6"/>
      <c r="D3" s="1"/>
      <c r="E3" s="1"/>
      <c r="F3" s="3"/>
      <c r="G3" s="3"/>
      <c r="H3" s="61"/>
      <c r="I3" s="61"/>
      <c r="J3" s="61"/>
      <c r="K3" s="61"/>
      <c r="L3" s="61"/>
      <c r="M3" s="61"/>
      <c r="N3" s="61"/>
      <c r="S3" s="6"/>
    </row>
    <row r="4" spans="1:19" s="31" customFormat="1" ht="33.75" customHeight="1">
      <c r="A4" s="122" t="s">
        <v>1</v>
      </c>
      <c r="B4" s="122" t="s">
        <v>2</v>
      </c>
      <c r="C4" s="128"/>
      <c r="D4" s="122" t="s">
        <v>3</v>
      </c>
      <c r="E4" s="122" t="s">
        <v>4</v>
      </c>
      <c r="F4" s="122" t="s">
        <v>729</v>
      </c>
      <c r="G4" s="122"/>
      <c r="H4" s="121" t="s">
        <v>730</v>
      </c>
      <c r="I4" s="121"/>
      <c r="J4" s="118" t="s">
        <v>7</v>
      </c>
      <c r="K4" s="119"/>
      <c r="L4" s="119"/>
      <c r="M4" s="119"/>
      <c r="N4" s="120"/>
      <c r="O4" s="104" t="s">
        <v>731</v>
      </c>
      <c r="P4" s="104"/>
      <c r="Q4" s="104"/>
      <c r="R4" s="104"/>
      <c r="S4" s="108" t="s">
        <v>732</v>
      </c>
    </row>
    <row r="5" spans="1:19" s="31" customFormat="1" ht="33.75" customHeight="1">
      <c r="A5" s="123"/>
      <c r="B5" s="123"/>
      <c r="C5" s="129"/>
      <c r="D5" s="122"/>
      <c r="E5" s="122"/>
      <c r="F5" s="37" t="s">
        <v>733</v>
      </c>
      <c r="G5" s="37" t="s">
        <v>10</v>
      </c>
      <c r="H5" s="38" t="s">
        <v>11</v>
      </c>
      <c r="I5" s="38" t="s">
        <v>12</v>
      </c>
      <c r="J5" s="38" t="s">
        <v>13</v>
      </c>
      <c r="K5" s="38" t="s">
        <v>14</v>
      </c>
      <c r="L5" s="38" t="s">
        <v>15</v>
      </c>
      <c r="M5" s="38" t="s">
        <v>16</v>
      </c>
      <c r="N5" s="58" t="s">
        <v>1131</v>
      </c>
      <c r="O5" s="8" t="s">
        <v>13</v>
      </c>
      <c r="P5" s="8" t="s">
        <v>14</v>
      </c>
      <c r="Q5" s="8" t="s">
        <v>15</v>
      </c>
      <c r="R5" s="8" t="s">
        <v>16</v>
      </c>
      <c r="S5" s="109"/>
    </row>
    <row r="6" spans="1:19" s="39" customFormat="1" ht="12" customHeight="1">
      <c r="A6" s="10" t="s">
        <v>17</v>
      </c>
      <c r="B6" s="10" t="s">
        <v>18</v>
      </c>
      <c r="C6" s="10"/>
      <c r="D6" s="10" t="s">
        <v>19</v>
      </c>
      <c r="E6" s="10" t="s">
        <v>20</v>
      </c>
      <c r="F6" s="10" t="s">
        <v>21</v>
      </c>
      <c r="G6" s="10" t="s">
        <v>22</v>
      </c>
      <c r="H6" s="10" t="s">
        <v>23</v>
      </c>
      <c r="I6" s="10" t="s">
        <v>24</v>
      </c>
      <c r="J6" s="10" t="s">
        <v>25</v>
      </c>
      <c r="K6" s="10" t="s">
        <v>26</v>
      </c>
      <c r="L6" s="10" t="s">
        <v>27</v>
      </c>
      <c r="M6" s="10" t="s">
        <v>28</v>
      </c>
      <c r="N6" s="10" t="s">
        <v>29</v>
      </c>
      <c r="O6" s="10" t="s">
        <v>30</v>
      </c>
      <c r="P6" s="10" t="s">
        <v>31</v>
      </c>
      <c r="Q6" s="10" t="s">
        <v>32</v>
      </c>
      <c r="R6" s="10" t="s">
        <v>33</v>
      </c>
      <c r="S6" s="10" t="s">
        <v>35</v>
      </c>
    </row>
    <row r="7" spans="1:19" ht="12" customHeight="1">
      <c r="A7" s="99"/>
      <c r="B7" s="94" t="s">
        <v>36</v>
      </c>
      <c r="C7" s="68" t="s">
        <v>37</v>
      </c>
      <c r="D7" s="64" t="s">
        <v>38</v>
      </c>
      <c r="E7" s="139" t="s">
        <v>39</v>
      </c>
      <c r="F7" s="63"/>
      <c r="G7" s="63"/>
      <c r="H7" s="63"/>
      <c r="I7" s="63"/>
      <c r="J7" s="14">
        <f aca="true" t="shared" si="0" ref="J7:N8">SUMIF($C$10:$C$849,$C7,J$10:J$849)</f>
        <v>0</v>
      </c>
      <c r="K7" s="14">
        <f t="shared" si="0"/>
        <v>4512688.305399798</v>
      </c>
      <c r="L7" s="14">
        <f t="shared" si="0"/>
        <v>46549895.445099324</v>
      </c>
      <c r="M7" s="14">
        <f>SUMIF($C$10:$C$849,$C7,M$10:M$849)</f>
        <v>13644898.5549856</v>
      </c>
      <c r="N7" s="14">
        <f t="shared" si="0"/>
        <v>64707482.30548472</v>
      </c>
      <c r="O7" s="15">
        <f aca="true" t="shared" si="1" ref="O7:R8">J7/$N7*100</f>
        <v>0</v>
      </c>
      <c r="P7" s="15">
        <f t="shared" si="1"/>
        <v>6.973982211354396</v>
      </c>
      <c r="Q7" s="15">
        <f t="shared" si="1"/>
        <v>71.93896870432506</v>
      </c>
      <c r="R7" s="15">
        <f t="shared" si="1"/>
        <v>21.087049084320554</v>
      </c>
      <c r="S7" s="14">
        <f>SUMIF($C$10:$C$849,$C7,S$10:S$849)</f>
        <v>1401844.2474200863</v>
      </c>
    </row>
    <row r="8" spans="1:19" ht="12" customHeight="1">
      <c r="A8" s="100"/>
      <c r="B8" s="95"/>
      <c r="C8" s="68" t="s">
        <v>40</v>
      </c>
      <c r="D8" s="12" t="s">
        <v>41</v>
      </c>
      <c r="E8" s="140"/>
      <c r="F8" s="65"/>
      <c r="G8" s="65"/>
      <c r="H8" s="65"/>
      <c r="I8" s="65"/>
      <c r="J8" s="14">
        <f t="shared" si="0"/>
        <v>0</v>
      </c>
      <c r="K8" s="14">
        <f t="shared" si="0"/>
        <v>4512688.305399798</v>
      </c>
      <c r="L8" s="14">
        <f t="shared" si="0"/>
        <v>46549895.445099324</v>
      </c>
      <c r="M8" s="14">
        <f t="shared" si="0"/>
        <v>13644898.5549856</v>
      </c>
      <c r="N8" s="14">
        <f t="shared" si="0"/>
        <v>64707482.30548472</v>
      </c>
      <c r="O8" s="15">
        <f t="shared" si="1"/>
        <v>0</v>
      </c>
      <c r="P8" s="15">
        <f t="shared" si="1"/>
        <v>6.973982211354396</v>
      </c>
      <c r="Q8" s="15">
        <f t="shared" si="1"/>
        <v>71.93896870432506</v>
      </c>
      <c r="R8" s="15">
        <f t="shared" si="1"/>
        <v>21.087049084320554</v>
      </c>
      <c r="S8" s="14">
        <f>SUMIF($C$10:$C$849,$C8,S$10:S$849)</f>
        <v>1401844.2474200863</v>
      </c>
    </row>
    <row r="9" spans="1:19" s="17" customFormat="1" ht="12" customHeight="1">
      <c r="A9" s="66">
        <v>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S9" s="67"/>
    </row>
    <row r="10" spans="1:19" ht="12" customHeight="1">
      <c r="A10" s="99">
        <v>1</v>
      </c>
      <c r="B10" s="115" t="s">
        <v>42</v>
      </c>
      <c r="C10" s="76" t="s">
        <v>43</v>
      </c>
      <c r="D10" s="19"/>
      <c r="E10" s="98"/>
      <c r="F10" s="72"/>
      <c r="G10" s="72"/>
      <c r="H10" s="21"/>
      <c r="I10" s="21"/>
      <c r="J10" s="22"/>
      <c r="K10" s="22"/>
      <c r="L10" s="22"/>
      <c r="M10" s="22"/>
      <c r="N10" s="21"/>
      <c r="O10" s="30"/>
      <c r="P10" s="30"/>
      <c r="Q10" s="30"/>
      <c r="R10" s="30"/>
      <c r="S10" s="22"/>
    </row>
    <row r="11" spans="1:19" ht="12" customHeight="1">
      <c r="A11" s="100"/>
      <c r="B11" s="115"/>
      <c r="C11" s="76" t="s">
        <v>44</v>
      </c>
      <c r="D11" s="19"/>
      <c r="E11" s="98"/>
      <c r="F11" s="72"/>
      <c r="G11" s="72"/>
      <c r="H11" s="21"/>
      <c r="I11" s="21"/>
      <c r="J11" s="22"/>
      <c r="K11" s="22"/>
      <c r="L11" s="22"/>
      <c r="M11" s="22"/>
      <c r="N11" s="21"/>
      <c r="O11" s="30"/>
      <c r="P11" s="30"/>
      <c r="Q11" s="30"/>
      <c r="R11" s="30"/>
      <c r="S11" s="22"/>
    </row>
    <row r="12" spans="1:19" ht="12" customHeight="1">
      <c r="A12" s="143" t="s">
        <v>45</v>
      </c>
      <c r="B12" s="145" t="s">
        <v>734</v>
      </c>
      <c r="C12" s="68" t="s">
        <v>37</v>
      </c>
      <c r="D12" s="69" t="s">
        <v>38</v>
      </c>
      <c r="E12" s="146" t="s">
        <v>39</v>
      </c>
      <c r="F12" s="141" t="s">
        <v>1132</v>
      </c>
      <c r="G12" s="141" t="s">
        <v>1133</v>
      </c>
      <c r="H12" s="27">
        <v>52.73</v>
      </c>
      <c r="I12" s="27">
        <v>52.73</v>
      </c>
      <c r="J12" s="70">
        <v>0</v>
      </c>
      <c r="K12" s="70">
        <v>35093.00000000001</v>
      </c>
      <c r="L12" s="70">
        <v>292102</v>
      </c>
      <c r="M12" s="70">
        <v>56358</v>
      </c>
      <c r="N12" s="27">
        <f aca="true" t="shared" si="2" ref="N12:N73">SUM(J12:M12)</f>
        <v>383553</v>
      </c>
      <c r="O12" s="15">
        <f aca="true" t="shared" si="3" ref="O12:O73">J12/$N12*100</f>
        <v>0</v>
      </c>
      <c r="P12" s="15">
        <f aca="true" t="shared" si="4" ref="P12:P73">K12/$N12*100</f>
        <v>9.1494526180215</v>
      </c>
      <c r="Q12" s="15">
        <f aca="true" t="shared" si="5" ref="Q12:Q73">L12/$N12*100</f>
        <v>76.15688053541493</v>
      </c>
      <c r="R12" s="15">
        <f aca="true" t="shared" si="6" ref="R12:R73">M12/$N12*100</f>
        <v>14.693666846563577</v>
      </c>
      <c r="S12" s="62">
        <v>20443.604399558986</v>
      </c>
    </row>
    <row r="13" spans="1:19" ht="12" customHeight="1">
      <c r="A13" s="144"/>
      <c r="B13" s="145"/>
      <c r="C13" s="68" t="s">
        <v>40</v>
      </c>
      <c r="D13" s="69" t="s">
        <v>41</v>
      </c>
      <c r="E13" s="147"/>
      <c r="F13" s="142"/>
      <c r="G13" s="142"/>
      <c r="H13" s="27">
        <v>53.87</v>
      </c>
      <c r="I13" s="27">
        <v>53.87</v>
      </c>
      <c r="J13" s="70">
        <v>0</v>
      </c>
      <c r="K13" s="70">
        <v>35093.00000000001</v>
      </c>
      <c r="L13" s="70">
        <v>292102</v>
      </c>
      <c r="M13" s="70">
        <v>56358</v>
      </c>
      <c r="N13" s="27">
        <f t="shared" si="2"/>
        <v>383553</v>
      </c>
      <c r="O13" s="15">
        <f t="shared" si="3"/>
        <v>0</v>
      </c>
      <c r="P13" s="15">
        <f t="shared" si="4"/>
        <v>9.1494526180215</v>
      </c>
      <c r="Q13" s="15">
        <f t="shared" si="5"/>
        <v>76.15688053541493</v>
      </c>
      <c r="R13" s="15">
        <f t="shared" si="6"/>
        <v>14.693666846563577</v>
      </c>
      <c r="S13" s="62">
        <v>20443.604399558986</v>
      </c>
    </row>
    <row r="14" spans="1:19" ht="12" customHeight="1">
      <c r="A14" s="99">
        <v>2</v>
      </c>
      <c r="B14" s="115" t="s">
        <v>52</v>
      </c>
      <c r="C14" s="76" t="s">
        <v>43</v>
      </c>
      <c r="D14" s="19"/>
      <c r="E14" s="98"/>
      <c r="F14" s="72"/>
      <c r="G14" s="72"/>
      <c r="H14" s="21"/>
      <c r="I14" s="21"/>
      <c r="J14" s="22"/>
      <c r="K14" s="22"/>
      <c r="L14" s="22"/>
      <c r="M14" s="22"/>
      <c r="N14" s="21"/>
      <c r="O14" s="30"/>
      <c r="P14" s="30"/>
      <c r="Q14" s="30"/>
      <c r="R14" s="30"/>
      <c r="S14" s="22"/>
    </row>
    <row r="15" spans="1:19" ht="12" customHeight="1">
      <c r="A15" s="100"/>
      <c r="B15" s="115"/>
      <c r="C15" s="76" t="s">
        <v>44</v>
      </c>
      <c r="D15" s="19"/>
      <c r="E15" s="98"/>
      <c r="F15" s="72"/>
      <c r="G15" s="72"/>
      <c r="H15" s="21"/>
      <c r="I15" s="21"/>
      <c r="J15" s="22"/>
      <c r="K15" s="22"/>
      <c r="L15" s="22"/>
      <c r="M15" s="22"/>
      <c r="N15" s="21"/>
      <c r="O15" s="30"/>
      <c r="P15" s="30"/>
      <c r="Q15" s="30"/>
      <c r="R15" s="30"/>
      <c r="S15" s="22"/>
    </row>
    <row r="16" spans="1:19" ht="12" customHeight="1">
      <c r="A16" s="143" t="s">
        <v>53</v>
      </c>
      <c r="B16" s="145" t="s">
        <v>54</v>
      </c>
      <c r="C16" s="68" t="s">
        <v>37</v>
      </c>
      <c r="D16" s="69" t="s">
        <v>38</v>
      </c>
      <c r="E16" s="146" t="s">
        <v>39</v>
      </c>
      <c r="F16" s="141" t="s">
        <v>1134</v>
      </c>
      <c r="G16" s="141" t="s">
        <v>1135</v>
      </c>
      <c r="H16" s="27">
        <v>42.7</v>
      </c>
      <c r="I16" s="27">
        <v>42.7</v>
      </c>
      <c r="J16" s="70">
        <v>0</v>
      </c>
      <c r="K16" s="70">
        <v>500.00000000000006</v>
      </c>
      <c r="L16" s="70">
        <v>2000.0000000000002</v>
      </c>
      <c r="M16" s="70">
        <v>0</v>
      </c>
      <c r="N16" s="27">
        <f t="shared" si="2"/>
        <v>2500.0000000000005</v>
      </c>
      <c r="O16" s="15">
        <f t="shared" si="3"/>
        <v>0</v>
      </c>
      <c r="P16" s="15">
        <f t="shared" si="4"/>
        <v>20</v>
      </c>
      <c r="Q16" s="15">
        <f t="shared" si="5"/>
        <v>80</v>
      </c>
      <c r="R16" s="15">
        <f t="shared" si="6"/>
        <v>0</v>
      </c>
      <c r="S16" s="62">
        <v>113.63138248586593</v>
      </c>
    </row>
    <row r="17" spans="1:19" ht="12" customHeight="1">
      <c r="A17" s="144"/>
      <c r="B17" s="145"/>
      <c r="C17" s="68" t="s">
        <v>40</v>
      </c>
      <c r="D17" s="69" t="s">
        <v>41</v>
      </c>
      <c r="E17" s="147"/>
      <c r="F17" s="142"/>
      <c r="G17" s="142"/>
      <c r="H17" s="27">
        <v>48.21</v>
      </c>
      <c r="I17" s="27">
        <v>48.21</v>
      </c>
      <c r="J17" s="70">
        <v>0</v>
      </c>
      <c r="K17" s="70">
        <v>500.00000000000006</v>
      </c>
      <c r="L17" s="70">
        <v>2000.0000000000002</v>
      </c>
      <c r="M17" s="70">
        <v>0</v>
      </c>
      <c r="N17" s="27">
        <f t="shared" si="2"/>
        <v>2500.0000000000005</v>
      </c>
      <c r="O17" s="15">
        <f t="shared" si="3"/>
        <v>0</v>
      </c>
      <c r="P17" s="15">
        <f t="shared" si="4"/>
        <v>20</v>
      </c>
      <c r="Q17" s="15">
        <f t="shared" si="5"/>
        <v>80</v>
      </c>
      <c r="R17" s="15">
        <f t="shared" si="6"/>
        <v>0</v>
      </c>
      <c r="S17" s="62">
        <v>113.63138248586593</v>
      </c>
    </row>
    <row r="18" spans="1:19" ht="12" customHeight="1">
      <c r="A18" s="99">
        <v>3</v>
      </c>
      <c r="B18" s="115" t="s">
        <v>55</v>
      </c>
      <c r="C18" s="76" t="s">
        <v>43</v>
      </c>
      <c r="D18" s="19"/>
      <c r="E18" s="98"/>
      <c r="F18" s="72"/>
      <c r="G18" s="72"/>
      <c r="H18" s="21"/>
      <c r="I18" s="21"/>
      <c r="J18" s="22"/>
      <c r="K18" s="22"/>
      <c r="L18" s="22"/>
      <c r="M18" s="22"/>
      <c r="N18" s="21"/>
      <c r="O18" s="30"/>
      <c r="P18" s="30"/>
      <c r="Q18" s="30"/>
      <c r="R18" s="30"/>
      <c r="S18" s="22"/>
    </row>
    <row r="19" spans="1:19" ht="12" customHeight="1">
      <c r="A19" s="100"/>
      <c r="B19" s="115"/>
      <c r="C19" s="76" t="s">
        <v>44</v>
      </c>
      <c r="D19" s="19"/>
      <c r="E19" s="98"/>
      <c r="F19" s="72"/>
      <c r="G19" s="72"/>
      <c r="H19" s="21"/>
      <c r="I19" s="21"/>
      <c r="J19" s="22"/>
      <c r="K19" s="22"/>
      <c r="L19" s="22"/>
      <c r="M19" s="22"/>
      <c r="N19" s="21"/>
      <c r="O19" s="30"/>
      <c r="P19" s="30"/>
      <c r="Q19" s="30"/>
      <c r="R19" s="30"/>
      <c r="S19" s="22"/>
    </row>
    <row r="20" spans="1:19" ht="12" customHeight="1">
      <c r="A20" s="143" t="s">
        <v>56</v>
      </c>
      <c r="B20" s="145" t="s">
        <v>64</v>
      </c>
      <c r="C20" s="68" t="s">
        <v>37</v>
      </c>
      <c r="D20" s="69" t="s">
        <v>38</v>
      </c>
      <c r="E20" s="146" t="s">
        <v>39</v>
      </c>
      <c r="F20" s="141" t="s">
        <v>1136</v>
      </c>
      <c r="G20" s="141" t="s">
        <v>1137</v>
      </c>
      <c r="H20" s="27">
        <v>42.57</v>
      </c>
      <c r="I20" s="27">
        <v>42.57</v>
      </c>
      <c r="J20" s="70">
        <v>0</v>
      </c>
      <c r="K20" s="70">
        <v>1899.9999999999998</v>
      </c>
      <c r="L20" s="70">
        <v>20800</v>
      </c>
      <c r="M20" s="70">
        <v>199.99999999999997</v>
      </c>
      <c r="N20" s="27">
        <f t="shared" si="2"/>
        <v>22900</v>
      </c>
      <c r="O20" s="15">
        <f t="shared" si="3"/>
        <v>0</v>
      </c>
      <c r="P20" s="15">
        <f t="shared" si="4"/>
        <v>8.296943231441047</v>
      </c>
      <c r="Q20" s="15">
        <f t="shared" si="5"/>
        <v>90.82969432314411</v>
      </c>
      <c r="R20" s="15">
        <f t="shared" si="6"/>
        <v>0.8733624454148471</v>
      </c>
      <c r="S20" s="62">
        <v>998.1325285295053</v>
      </c>
    </row>
    <row r="21" spans="1:19" ht="12" customHeight="1">
      <c r="A21" s="144"/>
      <c r="B21" s="145"/>
      <c r="C21" s="68" t="s">
        <v>40</v>
      </c>
      <c r="D21" s="69" t="s">
        <v>41</v>
      </c>
      <c r="E21" s="147"/>
      <c r="F21" s="142"/>
      <c r="G21" s="142"/>
      <c r="H21" s="27">
        <v>44.6</v>
      </c>
      <c r="I21" s="27">
        <v>44.6</v>
      </c>
      <c r="J21" s="70">
        <v>0</v>
      </c>
      <c r="K21" s="70">
        <v>1899.9999999999998</v>
      </c>
      <c r="L21" s="70">
        <v>20800</v>
      </c>
      <c r="M21" s="70">
        <v>199.99999999999997</v>
      </c>
      <c r="N21" s="27">
        <f t="shared" si="2"/>
        <v>22900</v>
      </c>
      <c r="O21" s="15">
        <f t="shared" si="3"/>
        <v>0</v>
      </c>
      <c r="P21" s="15">
        <f t="shared" si="4"/>
        <v>8.296943231441047</v>
      </c>
      <c r="Q21" s="15">
        <f t="shared" si="5"/>
        <v>90.82969432314411</v>
      </c>
      <c r="R21" s="15">
        <f t="shared" si="6"/>
        <v>0.8733624454148471</v>
      </c>
      <c r="S21" s="62">
        <v>998.1325285295053</v>
      </c>
    </row>
    <row r="22" spans="1:19" ht="12" customHeight="1">
      <c r="A22" s="143" t="s">
        <v>60</v>
      </c>
      <c r="B22" s="145" t="s">
        <v>64</v>
      </c>
      <c r="C22" s="68" t="s">
        <v>37</v>
      </c>
      <c r="D22" s="69" t="s">
        <v>38</v>
      </c>
      <c r="E22" s="146" t="s">
        <v>39</v>
      </c>
      <c r="F22" s="141" t="s">
        <v>1136</v>
      </c>
      <c r="G22" s="141" t="s">
        <v>1138</v>
      </c>
      <c r="H22" s="27">
        <v>32.1</v>
      </c>
      <c r="I22" s="27">
        <v>32.1</v>
      </c>
      <c r="J22" s="70">
        <v>0</v>
      </c>
      <c r="K22" s="70">
        <v>180</v>
      </c>
      <c r="L22" s="70">
        <v>5490</v>
      </c>
      <c r="M22" s="70">
        <v>0</v>
      </c>
      <c r="N22" s="27">
        <f t="shared" si="2"/>
        <v>5670</v>
      </c>
      <c r="O22" s="15">
        <f t="shared" si="3"/>
        <v>0</v>
      </c>
      <c r="P22" s="15">
        <f t="shared" si="4"/>
        <v>3.1746031746031744</v>
      </c>
      <c r="Q22" s="15">
        <f t="shared" si="5"/>
        <v>96.82539682539682</v>
      </c>
      <c r="R22" s="15">
        <f t="shared" si="6"/>
        <v>0</v>
      </c>
      <c r="S22" s="62">
        <v>195.55144136293436</v>
      </c>
    </row>
    <row r="23" spans="1:19" ht="12" customHeight="1">
      <c r="A23" s="144"/>
      <c r="B23" s="145"/>
      <c r="C23" s="68" t="s">
        <v>40</v>
      </c>
      <c r="D23" s="69" t="s">
        <v>41</v>
      </c>
      <c r="E23" s="147"/>
      <c r="F23" s="142"/>
      <c r="G23" s="142"/>
      <c r="H23" s="27">
        <v>36.88</v>
      </c>
      <c r="I23" s="27">
        <v>36.88</v>
      </c>
      <c r="J23" s="70">
        <v>0</v>
      </c>
      <c r="K23" s="70">
        <v>180</v>
      </c>
      <c r="L23" s="70">
        <v>5490</v>
      </c>
      <c r="M23" s="70">
        <v>0</v>
      </c>
      <c r="N23" s="27">
        <f t="shared" si="2"/>
        <v>5670</v>
      </c>
      <c r="O23" s="15">
        <f t="shared" si="3"/>
        <v>0</v>
      </c>
      <c r="P23" s="15">
        <f t="shared" si="4"/>
        <v>3.1746031746031744</v>
      </c>
      <c r="Q23" s="15">
        <f t="shared" si="5"/>
        <v>96.82539682539682</v>
      </c>
      <c r="R23" s="15">
        <f t="shared" si="6"/>
        <v>0</v>
      </c>
      <c r="S23" s="62">
        <v>195.55144136293436</v>
      </c>
    </row>
    <row r="24" spans="1:19" ht="12" customHeight="1">
      <c r="A24" s="143" t="s">
        <v>63</v>
      </c>
      <c r="B24" s="145" t="s">
        <v>61</v>
      </c>
      <c r="C24" s="68" t="s">
        <v>37</v>
      </c>
      <c r="D24" s="69" t="s">
        <v>38</v>
      </c>
      <c r="E24" s="146" t="s">
        <v>39</v>
      </c>
      <c r="F24" s="141" t="s">
        <v>1139</v>
      </c>
      <c r="G24" s="141" t="s">
        <v>1140</v>
      </c>
      <c r="H24" s="27">
        <v>42.12</v>
      </c>
      <c r="I24" s="27">
        <v>42.12</v>
      </c>
      <c r="J24" s="70">
        <v>0</v>
      </c>
      <c r="K24" s="70">
        <v>1210</v>
      </c>
      <c r="L24" s="70">
        <v>15442.000000000002</v>
      </c>
      <c r="M24" s="70">
        <v>168</v>
      </c>
      <c r="N24" s="27">
        <f t="shared" si="2"/>
        <v>16820</v>
      </c>
      <c r="O24" s="15">
        <f t="shared" si="3"/>
        <v>0</v>
      </c>
      <c r="P24" s="15">
        <f t="shared" si="4"/>
        <v>7.193816884661118</v>
      </c>
      <c r="Q24" s="15">
        <f t="shared" si="5"/>
        <v>91.80737217598099</v>
      </c>
      <c r="R24" s="15">
        <f t="shared" si="6"/>
        <v>0.9988109393579072</v>
      </c>
      <c r="S24" s="62">
        <v>778.339972</v>
      </c>
    </row>
    <row r="25" spans="1:19" ht="12" customHeight="1">
      <c r="A25" s="144"/>
      <c r="B25" s="145"/>
      <c r="C25" s="68" t="s">
        <v>40</v>
      </c>
      <c r="D25" s="69" t="s">
        <v>41</v>
      </c>
      <c r="E25" s="147"/>
      <c r="F25" s="142"/>
      <c r="G25" s="142"/>
      <c r="H25" s="27">
        <v>48.4</v>
      </c>
      <c r="I25" s="27">
        <v>48.4</v>
      </c>
      <c r="J25" s="70">
        <v>0</v>
      </c>
      <c r="K25" s="70">
        <v>1210</v>
      </c>
      <c r="L25" s="70">
        <v>15442.000000000002</v>
      </c>
      <c r="M25" s="70">
        <v>168</v>
      </c>
      <c r="N25" s="27">
        <f t="shared" si="2"/>
        <v>16820</v>
      </c>
      <c r="O25" s="15">
        <f t="shared" si="3"/>
        <v>0</v>
      </c>
      <c r="P25" s="15">
        <f t="shared" si="4"/>
        <v>7.193816884661118</v>
      </c>
      <c r="Q25" s="15">
        <f t="shared" si="5"/>
        <v>91.80737217598099</v>
      </c>
      <c r="R25" s="15">
        <f t="shared" si="6"/>
        <v>0.9988109393579072</v>
      </c>
      <c r="S25" s="62">
        <v>778.339972</v>
      </c>
    </row>
    <row r="26" spans="1:19" ht="12" customHeight="1">
      <c r="A26" s="99">
        <v>4</v>
      </c>
      <c r="B26" s="115" t="s">
        <v>66</v>
      </c>
      <c r="C26" s="76" t="s">
        <v>43</v>
      </c>
      <c r="D26" s="19"/>
      <c r="E26" s="98"/>
      <c r="F26" s="72"/>
      <c r="G26" s="72"/>
      <c r="H26" s="21"/>
      <c r="I26" s="21"/>
      <c r="J26" s="22"/>
      <c r="K26" s="22"/>
      <c r="L26" s="22"/>
      <c r="M26" s="22"/>
      <c r="N26" s="21"/>
      <c r="O26" s="30"/>
      <c r="P26" s="30"/>
      <c r="Q26" s="30"/>
      <c r="R26" s="30"/>
      <c r="S26" s="22"/>
    </row>
    <row r="27" spans="1:19" ht="12" customHeight="1">
      <c r="A27" s="100"/>
      <c r="B27" s="115"/>
      <c r="C27" s="76" t="s">
        <v>44</v>
      </c>
      <c r="D27" s="19"/>
      <c r="E27" s="98"/>
      <c r="F27" s="72"/>
      <c r="G27" s="72"/>
      <c r="H27" s="21"/>
      <c r="I27" s="21"/>
      <c r="J27" s="22"/>
      <c r="K27" s="22"/>
      <c r="L27" s="22"/>
      <c r="M27" s="22"/>
      <c r="N27" s="21"/>
      <c r="O27" s="30"/>
      <c r="P27" s="30"/>
      <c r="Q27" s="30"/>
      <c r="R27" s="30"/>
      <c r="S27" s="22"/>
    </row>
    <row r="28" spans="1:19" ht="12" customHeight="1">
      <c r="A28" s="143" t="s">
        <v>67</v>
      </c>
      <c r="B28" s="145" t="s">
        <v>743</v>
      </c>
      <c r="C28" s="68" t="s">
        <v>37</v>
      </c>
      <c r="D28" s="69" t="s">
        <v>38</v>
      </c>
      <c r="E28" s="146" t="s">
        <v>39</v>
      </c>
      <c r="F28" s="141" t="s">
        <v>1141</v>
      </c>
      <c r="G28" s="141" t="s">
        <v>1142</v>
      </c>
      <c r="H28" s="27">
        <v>31.94</v>
      </c>
      <c r="I28" s="27">
        <v>31.94</v>
      </c>
      <c r="J28" s="70">
        <v>0</v>
      </c>
      <c r="K28" s="70">
        <v>1365.9999999999998</v>
      </c>
      <c r="L28" s="70">
        <v>6186.999999999999</v>
      </c>
      <c r="M28" s="70">
        <v>229.99999999999997</v>
      </c>
      <c r="N28" s="27">
        <f t="shared" si="2"/>
        <v>7782.999999999999</v>
      </c>
      <c r="O28" s="15">
        <f t="shared" si="3"/>
        <v>0</v>
      </c>
      <c r="P28" s="15">
        <f t="shared" si="4"/>
        <v>17.5510728510857</v>
      </c>
      <c r="Q28" s="15">
        <f t="shared" si="5"/>
        <v>79.49376846974174</v>
      </c>
      <c r="R28" s="15">
        <f t="shared" si="6"/>
        <v>2.9551586791725555</v>
      </c>
      <c r="S28" s="62">
        <v>252.09957384</v>
      </c>
    </row>
    <row r="29" spans="1:19" ht="12" customHeight="1">
      <c r="A29" s="144"/>
      <c r="B29" s="145"/>
      <c r="C29" s="68" t="s">
        <v>40</v>
      </c>
      <c r="D29" s="69" t="s">
        <v>41</v>
      </c>
      <c r="E29" s="147"/>
      <c r="F29" s="142"/>
      <c r="G29" s="142"/>
      <c r="H29" s="27">
        <v>32.84</v>
      </c>
      <c r="I29" s="27">
        <v>32.84</v>
      </c>
      <c r="J29" s="70">
        <v>0</v>
      </c>
      <c r="K29" s="70">
        <v>1365.9999999999998</v>
      </c>
      <c r="L29" s="70">
        <v>6186.999999999999</v>
      </c>
      <c r="M29" s="70">
        <v>229.99999999999997</v>
      </c>
      <c r="N29" s="27">
        <f t="shared" si="2"/>
        <v>7782.999999999999</v>
      </c>
      <c r="O29" s="15">
        <f t="shared" si="3"/>
        <v>0</v>
      </c>
      <c r="P29" s="15">
        <f t="shared" si="4"/>
        <v>17.5510728510857</v>
      </c>
      <c r="Q29" s="15">
        <f t="shared" si="5"/>
        <v>79.49376846974174</v>
      </c>
      <c r="R29" s="15">
        <f t="shared" si="6"/>
        <v>2.9551586791725555</v>
      </c>
      <c r="S29" s="62">
        <v>252.09957384</v>
      </c>
    </row>
    <row r="30" spans="1:19" ht="12" customHeight="1">
      <c r="A30" s="99">
        <v>5</v>
      </c>
      <c r="B30" s="115" t="s">
        <v>68</v>
      </c>
      <c r="C30" s="76" t="s">
        <v>43</v>
      </c>
      <c r="D30" s="19"/>
      <c r="E30" s="98"/>
      <c r="F30" s="72"/>
      <c r="G30" s="72"/>
      <c r="H30" s="21"/>
      <c r="I30" s="21"/>
      <c r="J30" s="22"/>
      <c r="K30" s="22"/>
      <c r="L30" s="22"/>
      <c r="M30" s="22"/>
      <c r="N30" s="21"/>
      <c r="O30" s="30"/>
      <c r="P30" s="30"/>
      <c r="Q30" s="30"/>
      <c r="R30" s="30"/>
      <c r="S30" s="22"/>
    </row>
    <row r="31" spans="1:19" ht="12" customHeight="1">
      <c r="A31" s="100"/>
      <c r="B31" s="115"/>
      <c r="C31" s="76" t="s">
        <v>44</v>
      </c>
      <c r="D31" s="19"/>
      <c r="E31" s="98"/>
      <c r="F31" s="72"/>
      <c r="G31" s="72"/>
      <c r="H31" s="21"/>
      <c r="I31" s="21"/>
      <c r="J31" s="22"/>
      <c r="K31" s="22"/>
      <c r="L31" s="22"/>
      <c r="M31" s="22"/>
      <c r="N31" s="21"/>
      <c r="O31" s="30"/>
      <c r="P31" s="30"/>
      <c r="Q31" s="30"/>
      <c r="R31" s="30"/>
      <c r="S31" s="22"/>
    </row>
    <row r="32" spans="1:19" ht="12" customHeight="1">
      <c r="A32" s="143" t="s">
        <v>69</v>
      </c>
      <c r="B32" s="145" t="s">
        <v>70</v>
      </c>
      <c r="C32" s="68" t="s">
        <v>37</v>
      </c>
      <c r="D32" s="69" t="s">
        <v>38</v>
      </c>
      <c r="E32" s="146" t="s">
        <v>39</v>
      </c>
      <c r="F32" s="141" t="s">
        <v>1134</v>
      </c>
      <c r="G32" s="141" t="s">
        <v>1143</v>
      </c>
      <c r="H32" s="27">
        <v>40.22</v>
      </c>
      <c r="I32" s="27">
        <v>40.22</v>
      </c>
      <c r="J32" s="70">
        <v>0</v>
      </c>
      <c r="K32" s="70">
        <v>600</v>
      </c>
      <c r="L32" s="70">
        <v>5384</v>
      </c>
      <c r="M32" s="70">
        <v>700.0000000000001</v>
      </c>
      <c r="N32" s="27">
        <f t="shared" si="2"/>
        <v>6684</v>
      </c>
      <c r="O32" s="15">
        <f t="shared" si="3"/>
        <v>0</v>
      </c>
      <c r="P32" s="15">
        <f t="shared" si="4"/>
        <v>8.976660682226212</v>
      </c>
      <c r="Q32" s="15">
        <f t="shared" si="5"/>
        <v>80.5505685218432</v>
      </c>
      <c r="R32" s="15">
        <f t="shared" si="6"/>
        <v>10.472770795930582</v>
      </c>
      <c r="S32" s="62">
        <v>268.8399156614924</v>
      </c>
    </row>
    <row r="33" spans="1:19" ht="12" customHeight="1">
      <c r="A33" s="144"/>
      <c r="B33" s="145"/>
      <c r="C33" s="68" t="s">
        <v>40</v>
      </c>
      <c r="D33" s="69" t="s">
        <v>41</v>
      </c>
      <c r="E33" s="147"/>
      <c r="F33" s="142"/>
      <c r="G33" s="142"/>
      <c r="H33" s="27">
        <v>40.22</v>
      </c>
      <c r="I33" s="27">
        <v>40.22</v>
      </c>
      <c r="J33" s="70">
        <v>0</v>
      </c>
      <c r="K33" s="70">
        <v>600</v>
      </c>
      <c r="L33" s="70">
        <v>5384</v>
      </c>
      <c r="M33" s="70">
        <v>700.0000000000001</v>
      </c>
      <c r="N33" s="27">
        <f t="shared" si="2"/>
        <v>6684</v>
      </c>
      <c r="O33" s="15">
        <f t="shared" si="3"/>
        <v>0</v>
      </c>
      <c r="P33" s="15">
        <f t="shared" si="4"/>
        <v>8.976660682226212</v>
      </c>
      <c r="Q33" s="15">
        <f t="shared" si="5"/>
        <v>80.5505685218432</v>
      </c>
      <c r="R33" s="15">
        <f t="shared" si="6"/>
        <v>10.472770795930582</v>
      </c>
      <c r="S33" s="62">
        <v>268.8399156614924</v>
      </c>
    </row>
    <row r="34" spans="1:19" ht="12" customHeight="1">
      <c r="A34" s="99">
        <v>6</v>
      </c>
      <c r="B34" s="115" t="s">
        <v>73</v>
      </c>
      <c r="C34" s="76" t="s">
        <v>43</v>
      </c>
      <c r="D34" s="19"/>
      <c r="E34" s="98"/>
      <c r="F34" s="72"/>
      <c r="G34" s="72"/>
      <c r="H34" s="21"/>
      <c r="I34" s="21"/>
      <c r="J34" s="22"/>
      <c r="K34" s="22"/>
      <c r="L34" s="22"/>
      <c r="M34" s="22"/>
      <c r="N34" s="21"/>
      <c r="O34" s="30"/>
      <c r="P34" s="30"/>
      <c r="Q34" s="30"/>
      <c r="R34" s="30"/>
      <c r="S34" s="22"/>
    </row>
    <row r="35" spans="1:19" ht="12" customHeight="1">
      <c r="A35" s="100"/>
      <c r="B35" s="115"/>
      <c r="C35" s="76" t="s">
        <v>44</v>
      </c>
      <c r="D35" s="19"/>
      <c r="E35" s="98"/>
      <c r="F35" s="72"/>
      <c r="G35" s="72"/>
      <c r="H35" s="21"/>
      <c r="I35" s="21"/>
      <c r="J35" s="22"/>
      <c r="K35" s="22"/>
      <c r="L35" s="22"/>
      <c r="M35" s="22"/>
      <c r="N35" s="21"/>
      <c r="O35" s="30"/>
      <c r="P35" s="30"/>
      <c r="Q35" s="30"/>
      <c r="R35" s="30"/>
      <c r="S35" s="22"/>
    </row>
    <row r="36" spans="1:19" ht="12" customHeight="1">
      <c r="A36" s="143" t="s">
        <v>74</v>
      </c>
      <c r="B36" s="145" t="s">
        <v>75</v>
      </c>
      <c r="C36" s="68" t="s">
        <v>37</v>
      </c>
      <c r="D36" s="69" t="s">
        <v>38</v>
      </c>
      <c r="E36" s="146" t="s">
        <v>39</v>
      </c>
      <c r="F36" s="141" t="s">
        <v>1134</v>
      </c>
      <c r="G36" s="141" t="s">
        <v>1144</v>
      </c>
      <c r="H36" s="27">
        <v>19.09</v>
      </c>
      <c r="I36" s="27">
        <v>19.09</v>
      </c>
      <c r="J36" s="70">
        <v>0</v>
      </c>
      <c r="K36" s="70">
        <v>1035</v>
      </c>
      <c r="L36" s="70">
        <v>4366.000000000001</v>
      </c>
      <c r="M36" s="70">
        <v>0</v>
      </c>
      <c r="N36" s="27">
        <f t="shared" si="2"/>
        <v>5401.000000000001</v>
      </c>
      <c r="O36" s="15">
        <f t="shared" si="3"/>
        <v>0</v>
      </c>
      <c r="P36" s="15">
        <f t="shared" si="4"/>
        <v>19.16311794112201</v>
      </c>
      <c r="Q36" s="15">
        <f t="shared" si="5"/>
        <v>80.83688205887799</v>
      </c>
      <c r="R36" s="15">
        <f t="shared" si="6"/>
        <v>0</v>
      </c>
      <c r="S36" s="62">
        <v>104.67404034831353</v>
      </c>
    </row>
    <row r="37" spans="1:19" ht="12" customHeight="1">
      <c r="A37" s="144"/>
      <c r="B37" s="145"/>
      <c r="C37" s="68" t="s">
        <v>40</v>
      </c>
      <c r="D37" s="69" t="s">
        <v>41</v>
      </c>
      <c r="E37" s="147"/>
      <c r="F37" s="142"/>
      <c r="G37" s="142"/>
      <c r="H37" s="27">
        <v>19.67</v>
      </c>
      <c r="I37" s="27">
        <v>19.67</v>
      </c>
      <c r="J37" s="70">
        <v>0</v>
      </c>
      <c r="K37" s="70">
        <v>1035</v>
      </c>
      <c r="L37" s="70">
        <v>4366.000000000001</v>
      </c>
      <c r="M37" s="70">
        <v>0</v>
      </c>
      <c r="N37" s="27">
        <f t="shared" si="2"/>
        <v>5401.000000000001</v>
      </c>
      <c r="O37" s="15">
        <f t="shared" si="3"/>
        <v>0</v>
      </c>
      <c r="P37" s="15">
        <f t="shared" si="4"/>
        <v>19.16311794112201</v>
      </c>
      <c r="Q37" s="15">
        <f t="shared" si="5"/>
        <v>80.83688205887799</v>
      </c>
      <c r="R37" s="15">
        <f t="shared" si="6"/>
        <v>0</v>
      </c>
      <c r="S37" s="62">
        <v>104.67404034831353</v>
      </c>
    </row>
    <row r="38" spans="1:19" ht="12" customHeight="1">
      <c r="A38" s="99">
        <v>7</v>
      </c>
      <c r="B38" s="115" t="s">
        <v>76</v>
      </c>
      <c r="C38" s="76" t="s">
        <v>43</v>
      </c>
      <c r="D38" s="19"/>
      <c r="E38" s="98"/>
      <c r="F38" s="72"/>
      <c r="G38" s="72"/>
      <c r="H38" s="21"/>
      <c r="I38" s="21"/>
      <c r="J38" s="22"/>
      <c r="K38" s="22"/>
      <c r="L38" s="22"/>
      <c r="M38" s="22"/>
      <c r="N38" s="21"/>
      <c r="O38" s="30"/>
      <c r="P38" s="30"/>
      <c r="Q38" s="30"/>
      <c r="R38" s="30"/>
      <c r="S38" s="22"/>
    </row>
    <row r="39" spans="1:19" ht="12" customHeight="1">
      <c r="A39" s="100"/>
      <c r="B39" s="115"/>
      <c r="C39" s="76" t="s">
        <v>44</v>
      </c>
      <c r="D39" s="19"/>
      <c r="E39" s="98"/>
      <c r="F39" s="72"/>
      <c r="G39" s="72"/>
      <c r="H39" s="21"/>
      <c r="I39" s="21"/>
      <c r="J39" s="22"/>
      <c r="K39" s="22"/>
      <c r="L39" s="22"/>
      <c r="M39" s="22"/>
      <c r="N39" s="21"/>
      <c r="O39" s="30"/>
      <c r="P39" s="30"/>
      <c r="Q39" s="30"/>
      <c r="R39" s="30"/>
      <c r="S39" s="22"/>
    </row>
    <row r="40" spans="1:19" ht="12" customHeight="1">
      <c r="A40" s="143" t="s">
        <v>77</v>
      </c>
      <c r="B40" s="145" t="s">
        <v>751</v>
      </c>
      <c r="C40" s="68" t="s">
        <v>37</v>
      </c>
      <c r="D40" s="69" t="s">
        <v>38</v>
      </c>
      <c r="E40" s="146" t="s">
        <v>39</v>
      </c>
      <c r="F40" s="141" t="s">
        <v>1145</v>
      </c>
      <c r="G40" s="141" t="s">
        <v>1146</v>
      </c>
      <c r="H40" s="27">
        <v>116.26</v>
      </c>
      <c r="I40" s="27">
        <v>116.26</v>
      </c>
      <c r="J40" s="70">
        <v>0</v>
      </c>
      <c r="K40" s="70">
        <v>5533</v>
      </c>
      <c r="L40" s="70">
        <v>952.9999999999999</v>
      </c>
      <c r="M40" s="70">
        <v>378</v>
      </c>
      <c r="N40" s="27">
        <f t="shared" si="2"/>
        <v>6864</v>
      </c>
      <c r="O40" s="15">
        <f t="shared" si="3"/>
        <v>0</v>
      </c>
      <c r="P40" s="15">
        <f t="shared" si="4"/>
        <v>80.60897435897436</v>
      </c>
      <c r="Q40" s="15">
        <f t="shared" si="5"/>
        <v>13.884032634032634</v>
      </c>
      <c r="R40" s="15">
        <f t="shared" si="6"/>
        <v>5.5069930069930075</v>
      </c>
      <c r="S40" s="62">
        <v>814.6437606803729</v>
      </c>
    </row>
    <row r="41" spans="1:19" ht="12" customHeight="1">
      <c r="A41" s="144"/>
      <c r="B41" s="145"/>
      <c r="C41" s="68" t="s">
        <v>40</v>
      </c>
      <c r="D41" s="69" t="s">
        <v>41</v>
      </c>
      <c r="E41" s="147"/>
      <c r="F41" s="142"/>
      <c r="G41" s="142"/>
      <c r="H41" s="27">
        <v>121.09</v>
      </c>
      <c r="I41" s="27">
        <v>121.09</v>
      </c>
      <c r="J41" s="70">
        <v>0</v>
      </c>
      <c r="K41" s="70">
        <v>5533</v>
      </c>
      <c r="L41" s="70">
        <v>952.9999999999999</v>
      </c>
      <c r="M41" s="70">
        <v>378</v>
      </c>
      <c r="N41" s="27">
        <f t="shared" si="2"/>
        <v>6864</v>
      </c>
      <c r="O41" s="15">
        <f t="shared" si="3"/>
        <v>0</v>
      </c>
      <c r="P41" s="15">
        <f t="shared" si="4"/>
        <v>80.60897435897436</v>
      </c>
      <c r="Q41" s="15">
        <f t="shared" si="5"/>
        <v>13.884032634032634</v>
      </c>
      <c r="R41" s="15">
        <f t="shared" si="6"/>
        <v>5.5069930069930075</v>
      </c>
      <c r="S41" s="62">
        <v>814.6437606803729</v>
      </c>
    </row>
    <row r="42" spans="1:19" ht="12" customHeight="1">
      <c r="A42" s="99">
        <v>8</v>
      </c>
      <c r="B42" s="115" t="s">
        <v>86</v>
      </c>
      <c r="C42" s="76" t="s">
        <v>43</v>
      </c>
      <c r="D42" s="19"/>
      <c r="E42" s="98"/>
      <c r="F42" s="72"/>
      <c r="G42" s="72"/>
      <c r="H42" s="21"/>
      <c r="I42" s="21"/>
      <c r="J42" s="22"/>
      <c r="K42" s="22"/>
      <c r="L42" s="22"/>
      <c r="M42" s="22"/>
      <c r="N42" s="21"/>
      <c r="O42" s="30"/>
      <c r="P42" s="30"/>
      <c r="Q42" s="30"/>
      <c r="R42" s="30"/>
      <c r="S42" s="22"/>
    </row>
    <row r="43" spans="1:19" ht="12" customHeight="1">
      <c r="A43" s="100"/>
      <c r="B43" s="115"/>
      <c r="C43" s="76" t="s">
        <v>44</v>
      </c>
      <c r="D43" s="19"/>
      <c r="E43" s="98"/>
      <c r="F43" s="72"/>
      <c r="G43" s="72"/>
      <c r="H43" s="21"/>
      <c r="I43" s="21"/>
      <c r="J43" s="22"/>
      <c r="K43" s="22"/>
      <c r="L43" s="22"/>
      <c r="M43" s="22"/>
      <c r="N43" s="21"/>
      <c r="O43" s="30"/>
      <c r="P43" s="30"/>
      <c r="Q43" s="30"/>
      <c r="R43" s="30"/>
      <c r="S43" s="22"/>
    </row>
    <row r="44" spans="1:19" ht="12" customHeight="1">
      <c r="A44" s="143" t="s">
        <v>84</v>
      </c>
      <c r="B44" s="145" t="s">
        <v>771</v>
      </c>
      <c r="C44" s="68" t="s">
        <v>37</v>
      </c>
      <c r="D44" s="69" t="s">
        <v>38</v>
      </c>
      <c r="E44" s="146" t="s">
        <v>39</v>
      </c>
      <c r="F44" s="141" t="s">
        <v>1147</v>
      </c>
      <c r="G44" s="141" t="s">
        <v>1148</v>
      </c>
      <c r="H44" s="27">
        <v>54.97</v>
      </c>
      <c r="I44" s="27">
        <v>54.97</v>
      </c>
      <c r="J44" s="70">
        <v>0</v>
      </c>
      <c r="K44" s="70">
        <v>21424.999999919997</v>
      </c>
      <c r="L44" s="70">
        <v>119932.99999991996</v>
      </c>
      <c r="M44" s="70">
        <v>24291.99999996</v>
      </c>
      <c r="N44" s="27">
        <f t="shared" si="2"/>
        <v>165649.99999979997</v>
      </c>
      <c r="O44" s="15">
        <f t="shared" si="3"/>
        <v>0</v>
      </c>
      <c r="P44" s="15">
        <f t="shared" si="4"/>
        <v>12.933896770266145</v>
      </c>
      <c r="Q44" s="15">
        <f t="shared" si="5"/>
        <v>72.40144883795037</v>
      </c>
      <c r="R44" s="15">
        <f t="shared" si="6"/>
        <v>14.664654391783479</v>
      </c>
      <c r="S44" s="62">
        <v>10904.31285</v>
      </c>
    </row>
    <row r="45" spans="1:19" ht="12" customHeight="1">
      <c r="A45" s="144"/>
      <c r="B45" s="145"/>
      <c r="C45" s="68" t="s">
        <v>40</v>
      </c>
      <c r="D45" s="69" t="s">
        <v>41</v>
      </c>
      <c r="E45" s="147"/>
      <c r="F45" s="142"/>
      <c r="G45" s="142"/>
      <c r="H45" s="27">
        <v>60.93</v>
      </c>
      <c r="I45" s="27">
        <v>60.93</v>
      </c>
      <c r="J45" s="70">
        <v>0</v>
      </c>
      <c r="K45" s="70">
        <v>21424.999999919997</v>
      </c>
      <c r="L45" s="70">
        <v>119932.99999991996</v>
      </c>
      <c r="M45" s="70">
        <v>24291.99999996</v>
      </c>
      <c r="N45" s="27">
        <f t="shared" si="2"/>
        <v>165649.99999979997</v>
      </c>
      <c r="O45" s="15">
        <f t="shared" si="3"/>
        <v>0</v>
      </c>
      <c r="P45" s="15">
        <f t="shared" si="4"/>
        <v>12.933896770266145</v>
      </c>
      <c r="Q45" s="15">
        <f t="shared" si="5"/>
        <v>72.40144883795037</v>
      </c>
      <c r="R45" s="15">
        <f t="shared" si="6"/>
        <v>14.664654391783479</v>
      </c>
      <c r="S45" s="62">
        <v>10904.31285</v>
      </c>
    </row>
    <row r="46" spans="1:19" ht="12" customHeight="1">
      <c r="A46" s="99">
        <v>9</v>
      </c>
      <c r="B46" s="115" t="s">
        <v>100</v>
      </c>
      <c r="C46" s="76" t="s">
        <v>43</v>
      </c>
      <c r="D46" s="19"/>
      <c r="E46" s="98"/>
      <c r="F46" s="72"/>
      <c r="G46" s="72"/>
      <c r="H46" s="21"/>
      <c r="I46" s="21"/>
      <c r="J46" s="22"/>
      <c r="K46" s="22"/>
      <c r="L46" s="22"/>
      <c r="M46" s="22"/>
      <c r="N46" s="21"/>
      <c r="O46" s="30"/>
      <c r="P46" s="30"/>
      <c r="Q46" s="30"/>
      <c r="R46" s="30"/>
      <c r="S46" s="22"/>
    </row>
    <row r="47" spans="1:19" ht="12" customHeight="1">
      <c r="A47" s="100"/>
      <c r="B47" s="115"/>
      <c r="C47" s="76" t="s">
        <v>44</v>
      </c>
      <c r="D47" s="19"/>
      <c r="E47" s="98"/>
      <c r="F47" s="72"/>
      <c r="G47" s="72"/>
      <c r="H47" s="21"/>
      <c r="I47" s="21"/>
      <c r="J47" s="22"/>
      <c r="K47" s="22"/>
      <c r="L47" s="22"/>
      <c r="M47" s="22"/>
      <c r="N47" s="21"/>
      <c r="O47" s="30"/>
      <c r="P47" s="30"/>
      <c r="Q47" s="30"/>
      <c r="R47" s="30"/>
      <c r="S47" s="22"/>
    </row>
    <row r="48" spans="1:19" ht="12" customHeight="1">
      <c r="A48" s="143" t="s">
        <v>87</v>
      </c>
      <c r="B48" s="145" t="s">
        <v>1149</v>
      </c>
      <c r="C48" s="68" t="s">
        <v>37</v>
      </c>
      <c r="D48" s="69" t="s">
        <v>38</v>
      </c>
      <c r="E48" s="146" t="s">
        <v>39</v>
      </c>
      <c r="F48" s="141" t="s">
        <v>1147</v>
      </c>
      <c r="G48" s="141" t="s">
        <v>1150</v>
      </c>
      <c r="H48" s="27">
        <v>20.83</v>
      </c>
      <c r="I48" s="27">
        <v>20.83</v>
      </c>
      <c r="J48" s="70">
        <v>0</v>
      </c>
      <c r="K48" s="70">
        <v>0</v>
      </c>
      <c r="L48" s="70">
        <v>7989.999999996001</v>
      </c>
      <c r="M48" s="70">
        <v>0</v>
      </c>
      <c r="N48" s="27">
        <f t="shared" si="2"/>
        <v>7989.999999996001</v>
      </c>
      <c r="O48" s="15">
        <f t="shared" si="3"/>
        <v>0</v>
      </c>
      <c r="P48" s="15">
        <f t="shared" si="4"/>
        <v>0</v>
      </c>
      <c r="Q48" s="15">
        <f t="shared" si="5"/>
        <v>100</v>
      </c>
      <c r="R48" s="15">
        <f t="shared" si="6"/>
        <v>0</v>
      </c>
      <c r="S48" s="62">
        <v>166.54</v>
      </c>
    </row>
    <row r="49" spans="1:19" ht="12" customHeight="1">
      <c r="A49" s="144"/>
      <c r="B49" s="145"/>
      <c r="C49" s="68" t="s">
        <v>40</v>
      </c>
      <c r="D49" s="69" t="s">
        <v>41</v>
      </c>
      <c r="E49" s="147"/>
      <c r="F49" s="142"/>
      <c r="G49" s="142"/>
      <c r="H49" s="27">
        <v>20.83</v>
      </c>
      <c r="I49" s="27">
        <v>20.83</v>
      </c>
      <c r="J49" s="70">
        <v>0</v>
      </c>
      <c r="K49" s="70">
        <v>0</v>
      </c>
      <c r="L49" s="70">
        <v>7989.999999996001</v>
      </c>
      <c r="M49" s="70">
        <v>0</v>
      </c>
      <c r="N49" s="27">
        <f t="shared" si="2"/>
        <v>7989.999999996001</v>
      </c>
      <c r="O49" s="15">
        <f t="shared" si="3"/>
        <v>0</v>
      </c>
      <c r="P49" s="15">
        <f t="shared" si="4"/>
        <v>0</v>
      </c>
      <c r="Q49" s="15">
        <f t="shared" si="5"/>
        <v>100</v>
      </c>
      <c r="R49" s="15">
        <f t="shared" si="6"/>
        <v>0</v>
      </c>
      <c r="S49" s="62">
        <v>166.54</v>
      </c>
    </row>
    <row r="50" spans="1:19" ht="12" customHeight="1">
      <c r="A50" s="99">
        <v>10</v>
      </c>
      <c r="B50" s="115" t="s">
        <v>106</v>
      </c>
      <c r="C50" s="76" t="s">
        <v>43</v>
      </c>
      <c r="D50" s="19"/>
      <c r="E50" s="98"/>
      <c r="F50" s="72"/>
      <c r="G50" s="72"/>
      <c r="H50" s="21"/>
      <c r="I50" s="21"/>
      <c r="J50" s="22"/>
      <c r="K50" s="22"/>
      <c r="L50" s="22"/>
      <c r="M50" s="22"/>
      <c r="N50" s="21"/>
      <c r="O50" s="30"/>
      <c r="P50" s="30"/>
      <c r="Q50" s="30"/>
      <c r="R50" s="30"/>
      <c r="S50" s="22"/>
    </row>
    <row r="51" spans="1:19" ht="12" customHeight="1">
      <c r="A51" s="100"/>
      <c r="B51" s="115"/>
      <c r="C51" s="76" t="s">
        <v>44</v>
      </c>
      <c r="D51" s="19"/>
      <c r="E51" s="98"/>
      <c r="F51" s="72"/>
      <c r="G51" s="72"/>
      <c r="H51" s="21"/>
      <c r="I51" s="21"/>
      <c r="J51" s="22"/>
      <c r="K51" s="22"/>
      <c r="L51" s="22"/>
      <c r="M51" s="22"/>
      <c r="N51" s="21"/>
      <c r="O51" s="30"/>
      <c r="P51" s="30"/>
      <c r="Q51" s="30"/>
      <c r="R51" s="30"/>
      <c r="S51" s="22"/>
    </row>
    <row r="52" spans="1:19" ht="12" customHeight="1">
      <c r="A52" s="143" t="s">
        <v>101</v>
      </c>
      <c r="B52" s="145" t="s">
        <v>1151</v>
      </c>
      <c r="C52" s="68" t="s">
        <v>37</v>
      </c>
      <c r="D52" s="69" t="s">
        <v>38</v>
      </c>
      <c r="E52" s="146" t="s">
        <v>39</v>
      </c>
      <c r="F52" s="141" t="s">
        <v>1147</v>
      </c>
      <c r="G52" s="141" t="s">
        <v>1152</v>
      </c>
      <c r="H52" s="27">
        <v>62.03</v>
      </c>
      <c r="I52" s="27">
        <v>62.03</v>
      </c>
      <c r="J52" s="70">
        <v>0</v>
      </c>
      <c r="K52" s="70">
        <v>0</v>
      </c>
      <c r="L52" s="70">
        <v>4999.999999992</v>
      </c>
      <c r="M52" s="70">
        <v>0</v>
      </c>
      <c r="N52" s="27">
        <f t="shared" si="2"/>
        <v>4999.999999992</v>
      </c>
      <c r="O52" s="15">
        <f t="shared" si="3"/>
        <v>0</v>
      </c>
      <c r="P52" s="15">
        <f t="shared" si="4"/>
        <v>0</v>
      </c>
      <c r="Q52" s="15">
        <f t="shared" si="5"/>
        <v>100</v>
      </c>
      <c r="R52" s="15">
        <f t="shared" si="6"/>
        <v>0</v>
      </c>
      <c r="S52" s="62">
        <v>313.0345480000001</v>
      </c>
    </row>
    <row r="53" spans="1:19" ht="12" customHeight="1">
      <c r="A53" s="144"/>
      <c r="B53" s="145"/>
      <c r="C53" s="68" t="s">
        <v>40</v>
      </c>
      <c r="D53" s="69" t="s">
        <v>41</v>
      </c>
      <c r="E53" s="147"/>
      <c r="F53" s="142"/>
      <c r="G53" s="142"/>
      <c r="H53" s="27">
        <v>63.17</v>
      </c>
      <c r="I53" s="27">
        <v>63.17</v>
      </c>
      <c r="J53" s="70">
        <v>0</v>
      </c>
      <c r="K53" s="70">
        <v>0</v>
      </c>
      <c r="L53" s="70">
        <v>4999.999999992</v>
      </c>
      <c r="M53" s="70">
        <v>0</v>
      </c>
      <c r="N53" s="27">
        <f t="shared" si="2"/>
        <v>4999.999999992</v>
      </c>
      <c r="O53" s="15">
        <f t="shared" si="3"/>
        <v>0</v>
      </c>
      <c r="P53" s="15">
        <f t="shared" si="4"/>
        <v>0</v>
      </c>
      <c r="Q53" s="15">
        <f t="shared" si="5"/>
        <v>100</v>
      </c>
      <c r="R53" s="15">
        <f t="shared" si="6"/>
        <v>0</v>
      </c>
      <c r="S53" s="62">
        <v>313.0345480000001</v>
      </c>
    </row>
    <row r="54" spans="1:19" ht="12" customHeight="1">
      <c r="A54" s="99">
        <v>11</v>
      </c>
      <c r="B54" s="115" t="s">
        <v>108</v>
      </c>
      <c r="C54" s="76" t="s">
        <v>43</v>
      </c>
      <c r="D54" s="19"/>
      <c r="E54" s="98"/>
      <c r="F54" s="72"/>
      <c r="G54" s="72"/>
      <c r="H54" s="21"/>
      <c r="I54" s="21"/>
      <c r="J54" s="22"/>
      <c r="K54" s="22"/>
      <c r="L54" s="22"/>
      <c r="M54" s="22"/>
      <c r="N54" s="21"/>
      <c r="O54" s="30"/>
      <c r="P54" s="30"/>
      <c r="Q54" s="30"/>
      <c r="R54" s="30"/>
      <c r="S54" s="22"/>
    </row>
    <row r="55" spans="1:19" ht="12" customHeight="1">
      <c r="A55" s="100"/>
      <c r="B55" s="115"/>
      <c r="C55" s="76" t="s">
        <v>44</v>
      </c>
      <c r="D55" s="19"/>
      <c r="E55" s="98"/>
      <c r="F55" s="72"/>
      <c r="G55" s="72"/>
      <c r="H55" s="21"/>
      <c r="I55" s="21"/>
      <c r="J55" s="22"/>
      <c r="K55" s="22"/>
      <c r="L55" s="22"/>
      <c r="M55" s="22"/>
      <c r="N55" s="21"/>
      <c r="O55" s="30"/>
      <c r="P55" s="30"/>
      <c r="Q55" s="30"/>
      <c r="R55" s="30"/>
      <c r="S55" s="22"/>
    </row>
    <row r="56" spans="1:19" ht="12" customHeight="1">
      <c r="A56" s="143" t="s">
        <v>104</v>
      </c>
      <c r="B56" s="145" t="s">
        <v>780</v>
      </c>
      <c r="C56" s="68" t="s">
        <v>37</v>
      </c>
      <c r="D56" s="69" t="s">
        <v>38</v>
      </c>
      <c r="E56" s="146" t="s">
        <v>39</v>
      </c>
      <c r="F56" s="141" t="s">
        <v>1147</v>
      </c>
      <c r="G56" s="141" t="s">
        <v>1153</v>
      </c>
      <c r="H56" s="27">
        <v>62.36</v>
      </c>
      <c r="I56" s="27">
        <v>62.36</v>
      </c>
      <c r="J56" s="70">
        <v>0</v>
      </c>
      <c r="K56" s="70">
        <v>372</v>
      </c>
      <c r="L56" s="70">
        <v>3000.9999999960005</v>
      </c>
      <c r="M56" s="70">
        <v>93</v>
      </c>
      <c r="N56" s="27">
        <f t="shared" si="2"/>
        <v>3465.9999999960005</v>
      </c>
      <c r="O56" s="15">
        <f t="shared" si="3"/>
        <v>0</v>
      </c>
      <c r="P56" s="15">
        <f t="shared" si="4"/>
        <v>10.732833237173377</v>
      </c>
      <c r="Q56" s="15">
        <f t="shared" si="5"/>
        <v>86.58395845353328</v>
      </c>
      <c r="R56" s="15">
        <f t="shared" si="6"/>
        <v>2.6832083092933443</v>
      </c>
      <c r="S56" s="62">
        <v>253.33744000000002</v>
      </c>
    </row>
    <row r="57" spans="1:19" ht="12" customHeight="1">
      <c r="A57" s="144"/>
      <c r="B57" s="145"/>
      <c r="C57" s="68" t="s">
        <v>40</v>
      </c>
      <c r="D57" s="69" t="s">
        <v>41</v>
      </c>
      <c r="E57" s="147"/>
      <c r="F57" s="142"/>
      <c r="G57" s="142"/>
      <c r="H57" s="27">
        <v>71.32</v>
      </c>
      <c r="I57" s="27">
        <v>71.32</v>
      </c>
      <c r="J57" s="70">
        <v>0</v>
      </c>
      <c r="K57" s="70">
        <v>372</v>
      </c>
      <c r="L57" s="70">
        <v>3000.9999999960005</v>
      </c>
      <c r="M57" s="70">
        <v>93</v>
      </c>
      <c r="N57" s="27">
        <f t="shared" si="2"/>
        <v>3465.9999999960005</v>
      </c>
      <c r="O57" s="15">
        <f t="shared" si="3"/>
        <v>0</v>
      </c>
      <c r="P57" s="15">
        <f t="shared" si="4"/>
        <v>10.732833237173377</v>
      </c>
      <c r="Q57" s="15">
        <f t="shared" si="5"/>
        <v>86.58395845353328</v>
      </c>
      <c r="R57" s="15">
        <f t="shared" si="6"/>
        <v>2.6832083092933443</v>
      </c>
      <c r="S57" s="62">
        <v>253.33744000000002</v>
      </c>
    </row>
    <row r="58" spans="1:19" ht="12" customHeight="1">
      <c r="A58" s="99">
        <v>12</v>
      </c>
      <c r="B58" s="115" t="s">
        <v>116</v>
      </c>
      <c r="C58" s="76" t="s">
        <v>43</v>
      </c>
      <c r="D58" s="19"/>
      <c r="E58" s="98"/>
      <c r="F58" s="72"/>
      <c r="G58" s="72"/>
      <c r="H58" s="21"/>
      <c r="I58" s="21"/>
      <c r="J58" s="22"/>
      <c r="K58" s="22"/>
      <c r="L58" s="22"/>
      <c r="M58" s="22"/>
      <c r="N58" s="21"/>
      <c r="O58" s="30"/>
      <c r="P58" s="30"/>
      <c r="Q58" s="30"/>
      <c r="R58" s="30"/>
      <c r="S58" s="22"/>
    </row>
    <row r="59" spans="1:19" ht="12" customHeight="1">
      <c r="A59" s="100"/>
      <c r="B59" s="115"/>
      <c r="C59" s="76" t="s">
        <v>44</v>
      </c>
      <c r="D59" s="19"/>
      <c r="E59" s="98"/>
      <c r="F59" s="72"/>
      <c r="G59" s="72"/>
      <c r="H59" s="21"/>
      <c r="I59" s="21"/>
      <c r="J59" s="22"/>
      <c r="K59" s="22"/>
      <c r="L59" s="22"/>
      <c r="M59" s="22"/>
      <c r="N59" s="21"/>
      <c r="O59" s="30"/>
      <c r="P59" s="30"/>
      <c r="Q59" s="30"/>
      <c r="R59" s="30"/>
      <c r="S59" s="22"/>
    </row>
    <row r="60" spans="1:19" ht="12" customHeight="1">
      <c r="A60" s="143" t="s">
        <v>107</v>
      </c>
      <c r="B60" s="145" t="s">
        <v>784</v>
      </c>
      <c r="C60" s="68" t="s">
        <v>37</v>
      </c>
      <c r="D60" s="69" t="s">
        <v>38</v>
      </c>
      <c r="E60" s="146" t="s">
        <v>39</v>
      </c>
      <c r="F60" s="141" t="s">
        <v>1145</v>
      </c>
      <c r="G60" s="141" t="s">
        <v>1154</v>
      </c>
      <c r="H60" s="27">
        <v>36.48</v>
      </c>
      <c r="I60" s="27">
        <v>36.48</v>
      </c>
      <c r="J60" s="70">
        <v>0</v>
      </c>
      <c r="K60" s="70">
        <v>13700</v>
      </c>
      <c r="L60" s="70">
        <v>50600</v>
      </c>
      <c r="M60" s="70">
        <v>4200</v>
      </c>
      <c r="N60" s="27">
        <f t="shared" si="2"/>
        <v>68500</v>
      </c>
      <c r="O60" s="15">
        <f t="shared" si="3"/>
        <v>0</v>
      </c>
      <c r="P60" s="15">
        <f t="shared" si="4"/>
        <v>20</v>
      </c>
      <c r="Q60" s="15">
        <f t="shared" si="5"/>
        <v>73.86861313868613</v>
      </c>
      <c r="R60" s="15">
        <f t="shared" si="6"/>
        <v>6.131386861313868</v>
      </c>
      <c r="S60" s="62">
        <v>2501.6217928264227</v>
      </c>
    </row>
    <row r="61" spans="1:19" ht="12" customHeight="1">
      <c r="A61" s="144"/>
      <c r="B61" s="145"/>
      <c r="C61" s="68" t="s">
        <v>40</v>
      </c>
      <c r="D61" s="69" t="s">
        <v>41</v>
      </c>
      <c r="E61" s="147"/>
      <c r="F61" s="142"/>
      <c r="G61" s="142"/>
      <c r="H61" s="27">
        <v>36.57</v>
      </c>
      <c r="I61" s="27">
        <v>36.57</v>
      </c>
      <c r="J61" s="70">
        <v>0</v>
      </c>
      <c r="K61" s="70">
        <v>13700</v>
      </c>
      <c r="L61" s="70">
        <v>50600</v>
      </c>
      <c r="M61" s="70">
        <v>4200</v>
      </c>
      <c r="N61" s="27">
        <f t="shared" si="2"/>
        <v>68500</v>
      </c>
      <c r="O61" s="15">
        <f t="shared" si="3"/>
        <v>0</v>
      </c>
      <c r="P61" s="15">
        <f t="shared" si="4"/>
        <v>20</v>
      </c>
      <c r="Q61" s="15">
        <f t="shared" si="5"/>
        <v>73.86861313868613</v>
      </c>
      <c r="R61" s="15">
        <f t="shared" si="6"/>
        <v>6.131386861313868</v>
      </c>
      <c r="S61" s="62">
        <v>2501.6217928264227</v>
      </c>
    </row>
    <row r="62" spans="1:19" ht="12" customHeight="1">
      <c r="A62" s="99">
        <v>13</v>
      </c>
      <c r="B62" s="115" t="s">
        <v>120</v>
      </c>
      <c r="C62" s="76" t="s">
        <v>43</v>
      </c>
      <c r="D62" s="19"/>
      <c r="E62" s="98"/>
      <c r="F62" s="72"/>
      <c r="G62" s="72"/>
      <c r="H62" s="21"/>
      <c r="I62" s="21"/>
      <c r="J62" s="22"/>
      <c r="K62" s="22"/>
      <c r="L62" s="22"/>
      <c r="M62" s="22"/>
      <c r="N62" s="21"/>
      <c r="O62" s="30"/>
      <c r="P62" s="30"/>
      <c r="Q62" s="30"/>
      <c r="R62" s="30"/>
      <c r="S62" s="22"/>
    </row>
    <row r="63" spans="1:19" ht="12" customHeight="1">
      <c r="A63" s="100"/>
      <c r="B63" s="115"/>
      <c r="C63" s="76" t="s">
        <v>44</v>
      </c>
      <c r="D63" s="19"/>
      <c r="E63" s="98"/>
      <c r="F63" s="72"/>
      <c r="G63" s="72"/>
      <c r="H63" s="21"/>
      <c r="I63" s="21"/>
      <c r="J63" s="22"/>
      <c r="K63" s="22"/>
      <c r="L63" s="22"/>
      <c r="M63" s="22"/>
      <c r="N63" s="21"/>
      <c r="O63" s="30"/>
      <c r="P63" s="30"/>
      <c r="Q63" s="30"/>
      <c r="R63" s="30"/>
      <c r="S63" s="22"/>
    </row>
    <row r="64" spans="1:19" ht="12" customHeight="1">
      <c r="A64" s="143" t="s">
        <v>109</v>
      </c>
      <c r="B64" s="145" t="s">
        <v>784</v>
      </c>
      <c r="C64" s="68" t="s">
        <v>37</v>
      </c>
      <c r="D64" s="69" t="s">
        <v>38</v>
      </c>
      <c r="E64" s="146" t="s">
        <v>39</v>
      </c>
      <c r="F64" s="141" t="s">
        <v>1155</v>
      </c>
      <c r="G64" s="141" t="s">
        <v>1156</v>
      </c>
      <c r="H64" s="27">
        <v>38.81</v>
      </c>
      <c r="I64" s="27">
        <v>45.7958</v>
      </c>
      <c r="J64" s="70">
        <v>0</v>
      </c>
      <c r="K64" s="70">
        <v>184999.99999999997</v>
      </c>
      <c r="L64" s="70">
        <v>561237</v>
      </c>
      <c r="M64" s="70">
        <v>179212.00000000003</v>
      </c>
      <c r="N64" s="27">
        <f t="shared" si="2"/>
        <v>925449</v>
      </c>
      <c r="O64" s="15">
        <f t="shared" si="3"/>
        <v>0</v>
      </c>
      <c r="P64" s="15">
        <f t="shared" si="4"/>
        <v>19.990296601973743</v>
      </c>
      <c r="Q64" s="15">
        <f t="shared" si="5"/>
        <v>60.64483294055102</v>
      </c>
      <c r="R64" s="15">
        <f t="shared" si="6"/>
        <v>19.364870457475238</v>
      </c>
      <c r="S64" s="62">
        <v>45674.87979033901</v>
      </c>
    </row>
    <row r="65" spans="1:19" ht="12" customHeight="1">
      <c r="A65" s="144"/>
      <c r="B65" s="145"/>
      <c r="C65" s="68" t="s">
        <v>40</v>
      </c>
      <c r="D65" s="69" t="s">
        <v>41</v>
      </c>
      <c r="E65" s="147"/>
      <c r="F65" s="142"/>
      <c r="G65" s="142"/>
      <c r="H65" s="27">
        <v>44.59</v>
      </c>
      <c r="I65" s="27">
        <v>52.6162</v>
      </c>
      <c r="J65" s="70">
        <v>0</v>
      </c>
      <c r="K65" s="70">
        <v>184999.99999999997</v>
      </c>
      <c r="L65" s="70">
        <v>561237</v>
      </c>
      <c r="M65" s="70">
        <v>179212.00000000003</v>
      </c>
      <c r="N65" s="27">
        <f t="shared" si="2"/>
        <v>925449</v>
      </c>
      <c r="O65" s="15">
        <f t="shared" si="3"/>
        <v>0</v>
      </c>
      <c r="P65" s="15">
        <f t="shared" si="4"/>
        <v>19.990296601973743</v>
      </c>
      <c r="Q65" s="15">
        <f t="shared" si="5"/>
        <v>60.64483294055102</v>
      </c>
      <c r="R65" s="15">
        <f t="shared" si="6"/>
        <v>19.364870457475238</v>
      </c>
      <c r="S65" s="62">
        <v>45674.87979033901</v>
      </c>
    </row>
    <row r="66" spans="1:19" ht="12" customHeight="1">
      <c r="A66" s="99">
        <v>14</v>
      </c>
      <c r="B66" s="115" t="s">
        <v>124</v>
      </c>
      <c r="C66" s="76" t="s">
        <v>43</v>
      </c>
      <c r="D66" s="19"/>
      <c r="E66" s="98"/>
      <c r="F66" s="72"/>
      <c r="G66" s="72"/>
      <c r="H66" s="21"/>
      <c r="I66" s="21"/>
      <c r="J66" s="22"/>
      <c r="K66" s="22"/>
      <c r="L66" s="22"/>
      <c r="M66" s="22"/>
      <c r="N66" s="21"/>
      <c r="O66" s="30"/>
      <c r="P66" s="30"/>
      <c r="Q66" s="30"/>
      <c r="R66" s="30"/>
      <c r="S66" s="22"/>
    </row>
    <row r="67" spans="1:19" ht="12" customHeight="1">
      <c r="A67" s="100"/>
      <c r="B67" s="115"/>
      <c r="C67" s="76" t="s">
        <v>44</v>
      </c>
      <c r="D67" s="19"/>
      <c r="E67" s="98"/>
      <c r="F67" s="72"/>
      <c r="G67" s="72"/>
      <c r="H67" s="21"/>
      <c r="I67" s="21"/>
      <c r="J67" s="22"/>
      <c r="K67" s="22"/>
      <c r="L67" s="22"/>
      <c r="M67" s="22"/>
      <c r="N67" s="21"/>
      <c r="O67" s="30"/>
      <c r="P67" s="30"/>
      <c r="Q67" s="30"/>
      <c r="R67" s="30"/>
      <c r="S67" s="22"/>
    </row>
    <row r="68" spans="1:19" ht="12" customHeight="1">
      <c r="A68" s="143" t="s">
        <v>111</v>
      </c>
      <c r="B68" s="145" t="s">
        <v>787</v>
      </c>
      <c r="C68" s="68" t="s">
        <v>37</v>
      </c>
      <c r="D68" s="69" t="s">
        <v>38</v>
      </c>
      <c r="E68" s="146" t="s">
        <v>39</v>
      </c>
      <c r="F68" s="141" t="s">
        <v>1155</v>
      </c>
      <c r="G68" s="141" t="s">
        <v>1157</v>
      </c>
      <c r="H68" s="27">
        <v>63.66</v>
      </c>
      <c r="I68" s="27">
        <v>63.66</v>
      </c>
      <c r="J68" s="70">
        <v>0</v>
      </c>
      <c r="K68" s="70">
        <v>44074.99999999999</v>
      </c>
      <c r="L68" s="70">
        <v>125856.99999999999</v>
      </c>
      <c r="M68" s="70">
        <v>47497.00000000001</v>
      </c>
      <c r="N68" s="27">
        <f t="shared" si="2"/>
        <v>217428.99999999997</v>
      </c>
      <c r="O68" s="15">
        <f t="shared" si="3"/>
        <v>0</v>
      </c>
      <c r="P68" s="15">
        <f t="shared" si="4"/>
        <v>20.27098501119906</v>
      </c>
      <c r="Q68" s="15">
        <f t="shared" si="5"/>
        <v>57.88418288268814</v>
      </c>
      <c r="R68" s="15">
        <f t="shared" si="6"/>
        <v>21.844832106112808</v>
      </c>
      <c r="S68" s="62">
        <v>16734.115703500003</v>
      </c>
    </row>
    <row r="69" spans="1:19" ht="12" customHeight="1">
      <c r="A69" s="144"/>
      <c r="B69" s="145"/>
      <c r="C69" s="68" t="s">
        <v>40</v>
      </c>
      <c r="D69" s="69" t="s">
        <v>41</v>
      </c>
      <c r="E69" s="147"/>
      <c r="F69" s="142"/>
      <c r="G69" s="142"/>
      <c r="H69" s="27">
        <v>73.13</v>
      </c>
      <c r="I69" s="27">
        <v>73.13</v>
      </c>
      <c r="J69" s="70">
        <v>0</v>
      </c>
      <c r="K69" s="70">
        <v>44074.99999999999</v>
      </c>
      <c r="L69" s="70">
        <v>125856.99999999999</v>
      </c>
      <c r="M69" s="70">
        <v>47497.00000000001</v>
      </c>
      <c r="N69" s="27">
        <f t="shared" si="2"/>
        <v>217428.99999999997</v>
      </c>
      <c r="O69" s="15">
        <f t="shared" si="3"/>
        <v>0</v>
      </c>
      <c r="P69" s="15">
        <f t="shared" si="4"/>
        <v>20.27098501119906</v>
      </c>
      <c r="Q69" s="15">
        <f t="shared" si="5"/>
        <v>57.88418288268814</v>
      </c>
      <c r="R69" s="15">
        <f t="shared" si="6"/>
        <v>21.844832106112808</v>
      </c>
      <c r="S69" s="62">
        <v>16734.115703500003</v>
      </c>
    </row>
    <row r="70" spans="1:19" ht="12" customHeight="1">
      <c r="A70" s="99">
        <v>15</v>
      </c>
      <c r="B70" s="115" t="s">
        <v>134</v>
      </c>
      <c r="C70" s="76" t="s">
        <v>43</v>
      </c>
      <c r="D70" s="19"/>
      <c r="E70" s="98"/>
      <c r="F70" s="72"/>
      <c r="G70" s="72"/>
      <c r="H70" s="21"/>
      <c r="I70" s="21"/>
      <c r="J70" s="22"/>
      <c r="K70" s="22"/>
      <c r="L70" s="22"/>
      <c r="M70" s="22"/>
      <c r="N70" s="21"/>
      <c r="O70" s="30"/>
      <c r="P70" s="30"/>
      <c r="Q70" s="30"/>
      <c r="R70" s="30"/>
      <c r="S70" s="22"/>
    </row>
    <row r="71" spans="1:19" ht="12" customHeight="1">
      <c r="A71" s="100"/>
      <c r="B71" s="115"/>
      <c r="C71" s="76" t="s">
        <v>44</v>
      </c>
      <c r="D71" s="19"/>
      <c r="E71" s="98"/>
      <c r="F71" s="72"/>
      <c r="G71" s="72"/>
      <c r="H71" s="21"/>
      <c r="I71" s="21"/>
      <c r="J71" s="22"/>
      <c r="K71" s="22"/>
      <c r="L71" s="22"/>
      <c r="M71" s="22"/>
      <c r="N71" s="21"/>
      <c r="O71" s="30"/>
      <c r="P71" s="30"/>
      <c r="Q71" s="30"/>
      <c r="R71" s="30"/>
      <c r="S71" s="22"/>
    </row>
    <row r="72" spans="1:19" ht="12" customHeight="1">
      <c r="A72" s="143" t="s">
        <v>114</v>
      </c>
      <c r="B72" s="145" t="s">
        <v>253</v>
      </c>
      <c r="C72" s="68" t="s">
        <v>37</v>
      </c>
      <c r="D72" s="69" t="s">
        <v>38</v>
      </c>
      <c r="E72" s="146" t="s">
        <v>39</v>
      </c>
      <c r="F72" s="141" t="s">
        <v>139</v>
      </c>
      <c r="G72" s="141" t="s">
        <v>796</v>
      </c>
      <c r="H72" s="27">
        <v>162.97</v>
      </c>
      <c r="I72" s="27">
        <v>162.97</v>
      </c>
      <c r="J72" s="70">
        <v>0</v>
      </c>
      <c r="K72" s="70">
        <v>1629.9999999999998</v>
      </c>
      <c r="L72" s="70">
        <v>7920</v>
      </c>
      <c r="M72" s="70">
        <v>610.0000000000001</v>
      </c>
      <c r="N72" s="27">
        <f t="shared" si="2"/>
        <v>10160</v>
      </c>
      <c r="O72" s="15">
        <f t="shared" si="3"/>
        <v>0</v>
      </c>
      <c r="P72" s="15">
        <f t="shared" si="4"/>
        <v>16.04330708661417</v>
      </c>
      <c r="Q72" s="15">
        <f t="shared" si="5"/>
        <v>77.95275590551181</v>
      </c>
      <c r="R72" s="15">
        <f t="shared" si="6"/>
        <v>6.003937007874017</v>
      </c>
      <c r="S72" s="62">
        <v>1655.8125531964347</v>
      </c>
    </row>
    <row r="73" spans="1:19" ht="12" customHeight="1">
      <c r="A73" s="144"/>
      <c r="B73" s="145"/>
      <c r="C73" s="68" t="s">
        <v>40</v>
      </c>
      <c r="D73" s="69" t="s">
        <v>41</v>
      </c>
      <c r="E73" s="147"/>
      <c r="F73" s="142"/>
      <c r="G73" s="142"/>
      <c r="H73" s="27">
        <v>162.97</v>
      </c>
      <c r="I73" s="27">
        <v>162.97</v>
      </c>
      <c r="J73" s="70">
        <v>0</v>
      </c>
      <c r="K73" s="70">
        <v>1629.9999999999998</v>
      </c>
      <c r="L73" s="70">
        <v>7920</v>
      </c>
      <c r="M73" s="70">
        <v>610.0000000000001</v>
      </c>
      <c r="N73" s="27">
        <f t="shared" si="2"/>
        <v>10160</v>
      </c>
      <c r="O73" s="15">
        <f t="shared" si="3"/>
        <v>0</v>
      </c>
      <c r="P73" s="15">
        <f t="shared" si="4"/>
        <v>16.04330708661417</v>
      </c>
      <c r="Q73" s="15">
        <f t="shared" si="5"/>
        <v>77.95275590551181</v>
      </c>
      <c r="R73" s="15">
        <f t="shared" si="6"/>
        <v>6.003937007874017</v>
      </c>
      <c r="S73" s="62">
        <v>1655.8125531964347</v>
      </c>
    </row>
    <row r="74" spans="1:19" ht="12" customHeight="1">
      <c r="A74" s="99">
        <v>16</v>
      </c>
      <c r="B74" s="115" t="s">
        <v>146</v>
      </c>
      <c r="C74" s="76" t="s">
        <v>43</v>
      </c>
      <c r="D74" s="19"/>
      <c r="E74" s="98"/>
      <c r="F74" s="72"/>
      <c r="G74" s="72"/>
      <c r="H74" s="21"/>
      <c r="I74" s="21"/>
      <c r="J74" s="22"/>
      <c r="K74" s="22"/>
      <c r="L74" s="22"/>
      <c r="M74" s="22"/>
      <c r="N74" s="21"/>
      <c r="O74" s="30"/>
      <c r="P74" s="30"/>
      <c r="Q74" s="30"/>
      <c r="R74" s="30"/>
      <c r="S74" s="22"/>
    </row>
    <row r="75" spans="1:19" ht="12" customHeight="1">
      <c r="A75" s="100"/>
      <c r="B75" s="115"/>
      <c r="C75" s="76" t="s">
        <v>44</v>
      </c>
      <c r="D75" s="19"/>
      <c r="E75" s="98"/>
      <c r="F75" s="72"/>
      <c r="G75" s="72"/>
      <c r="H75" s="21"/>
      <c r="I75" s="21"/>
      <c r="J75" s="22"/>
      <c r="K75" s="22"/>
      <c r="L75" s="22"/>
      <c r="M75" s="22"/>
      <c r="N75" s="21"/>
      <c r="O75" s="30"/>
      <c r="P75" s="30"/>
      <c r="Q75" s="30"/>
      <c r="R75" s="30"/>
      <c r="S75" s="22"/>
    </row>
    <row r="76" spans="1:19" ht="12" customHeight="1">
      <c r="A76" s="143" t="s">
        <v>117</v>
      </c>
      <c r="B76" s="145" t="s">
        <v>148</v>
      </c>
      <c r="C76" s="68" t="s">
        <v>37</v>
      </c>
      <c r="D76" s="69" t="s">
        <v>38</v>
      </c>
      <c r="E76" s="146" t="s">
        <v>39</v>
      </c>
      <c r="F76" s="141" t="s">
        <v>1158</v>
      </c>
      <c r="G76" s="141" t="s">
        <v>1159</v>
      </c>
      <c r="H76" s="27">
        <v>72.37</v>
      </c>
      <c r="I76" s="27">
        <v>72.37</v>
      </c>
      <c r="J76" s="70">
        <v>0</v>
      </c>
      <c r="K76" s="70">
        <v>0</v>
      </c>
      <c r="L76" s="70">
        <v>945.9999999999999</v>
      </c>
      <c r="M76" s="70">
        <v>0</v>
      </c>
      <c r="N76" s="27">
        <f aca="true" t="shared" si="7" ref="N76:N137">SUM(J76:M76)</f>
        <v>945.9999999999999</v>
      </c>
      <c r="O76" s="15">
        <f aca="true" t="shared" si="8" ref="O76:O137">J76/$N76*100</f>
        <v>0</v>
      </c>
      <c r="P76" s="15">
        <f aca="true" t="shared" si="9" ref="P76:P137">K76/$N76*100</f>
        <v>0</v>
      </c>
      <c r="Q76" s="15">
        <f aca="true" t="shared" si="10" ref="Q76:Q137">L76/$N76*100</f>
        <v>100</v>
      </c>
      <c r="R76" s="15">
        <f aca="true" t="shared" si="11" ref="R76:R137">M76/$N76*100</f>
        <v>0</v>
      </c>
      <c r="S76" s="62">
        <v>73.63491740655391</v>
      </c>
    </row>
    <row r="77" spans="1:19" ht="12" customHeight="1">
      <c r="A77" s="144"/>
      <c r="B77" s="145"/>
      <c r="C77" s="68" t="s">
        <v>40</v>
      </c>
      <c r="D77" s="69" t="s">
        <v>41</v>
      </c>
      <c r="E77" s="147"/>
      <c r="F77" s="142"/>
      <c r="G77" s="142"/>
      <c r="H77" s="27">
        <v>83.15</v>
      </c>
      <c r="I77" s="27">
        <v>83.15</v>
      </c>
      <c r="J77" s="70">
        <v>0</v>
      </c>
      <c r="K77" s="70">
        <v>0</v>
      </c>
      <c r="L77" s="70">
        <v>945.9999999999999</v>
      </c>
      <c r="M77" s="70">
        <v>0</v>
      </c>
      <c r="N77" s="27">
        <f t="shared" si="7"/>
        <v>945.9999999999999</v>
      </c>
      <c r="O77" s="15">
        <f t="shared" si="8"/>
        <v>0</v>
      </c>
      <c r="P77" s="15">
        <f t="shared" si="9"/>
        <v>0</v>
      </c>
      <c r="Q77" s="15">
        <f t="shared" si="10"/>
        <v>100</v>
      </c>
      <c r="R77" s="15">
        <f t="shared" si="11"/>
        <v>0</v>
      </c>
      <c r="S77" s="62">
        <v>73.63491740655391</v>
      </c>
    </row>
    <row r="78" spans="1:19" ht="12" customHeight="1">
      <c r="A78" s="99">
        <v>17</v>
      </c>
      <c r="B78" s="115" t="s">
        <v>149</v>
      </c>
      <c r="C78" s="76" t="s">
        <v>43</v>
      </c>
      <c r="D78" s="19"/>
      <c r="E78" s="98"/>
      <c r="F78" s="72"/>
      <c r="G78" s="72"/>
      <c r="H78" s="21"/>
      <c r="I78" s="21"/>
      <c r="J78" s="22"/>
      <c r="K78" s="22"/>
      <c r="L78" s="22"/>
      <c r="M78" s="22"/>
      <c r="N78" s="21"/>
      <c r="O78" s="30"/>
      <c r="P78" s="30"/>
      <c r="Q78" s="30"/>
      <c r="R78" s="30"/>
      <c r="S78" s="22"/>
    </row>
    <row r="79" spans="1:19" ht="12" customHeight="1">
      <c r="A79" s="100"/>
      <c r="B79" s="115"/>
      <c r="C79" s="76" t="s">
        <v>44</v>
      </c>
      <c r="D79" s="19"/>
      <c r="E79" s="98"/>
      <c r="F79" s="72"/>
      <c r="G79" s="72"/>
      <c r="H79" s="21"/>
      <c r="I79" s="21"/>
      <c r="J79" s="22"/>
      <c r="K79" s="22"/>
      <c r="L79" s="22"/>
      <c r="M79" s="22"/>
      <c r="N79" s="21"/>
      <c r="O79" s="30"/>
      <c r="P79" s="30"/>
      <c r="Q79" s="30"/>
      <c r="R79" s="30"/>
      <c r="S79" s="22"/>
    </row>
    <row r="80" spans="1:19" ht="12" customHeight="1">
      <c r="A80" s="143" t="s">
        <v>121</v>
      </c>
      <c r="B80" s="145" t="s">
        <v>1160</v>
      </c>
      <c r="C80" s="68" t="s">
        <v>37</v>
      </c>
      <c r="D80" s="69" t="s">
        <v>38</v>
      </c>
      <c r="E80" s="146" t="s">
        <v>39</v>
      </c>
      <c r="F80" s="141" t="s">
        <v>152</v>
      </c>
      <c r="G80" s="141" t="s">
        <v>1161</v>
      </c>
      <c r="H80" s="27">
        <v>10.73</v>
      </c>
      <c r="I80" s="27">
        <v>12.6614</v>
      </c>
      <c r="J80" s="70">
        <v>0</v>
      </c>
      <c r="K80" s="70">
        <v>2059.9999999999995</v>
      </c>
      <c r="L80" s="70">
        <v>31003.999999999996</v>
      </c>
      <c r="M80" s="70">
        <v>2186.0000000000005</v>
      </c>
      <c r="N80" s="27">
        <f t="shared" si="7"/>
        <v>35249.99999999999</v>
      </c>
      <c r="O80" s="15">
        <f t="shared" si="8"/>
        <v>0</v>
      </c>
      <c r="P80" s="15">
        <f t="shared" si="9"/>
        <v>5.843971631205673</v>
      </c>
      <c r="Q80" s="15">
        <f t="shared" si="10"/>
        <v>87.95460992907802</v>
      </c>
      <c r="R80" s="15">
        <f t="shared" si="11"/>
        <v>6.201418439716315</v>
      </c>
      <c r="S80" s="62">
        <v>2357.3549631586743</v>
      </c>
    </row>
    <row r="81" spans="1:19" ht="12" customHeight="1">
      <c r="A81" s="144"/>
      <c r="B81" s="145"/>
      <c r="C81" s="68" t="s">
        <v>40</v>
      </c>
      <c r="D81" s="69" t="s">
        <v>41</v>
      </c>
      <c r="E81" s="147"/>
      <c r="F81" s="142"/>
      <c r="G81" s="142"/>
      <c r="H81" s="27">
        <v>12.33</v>
      </c>
      <c r="I81" s="27">
        <v>14.549399999999999</v>
      </c>
      <c r="J81" s="70">
        <v>0</v>
      </c>
      <c r="K81" s="70">
        <v>2059.9999999999995</v>
      </c>
      <c r="L81" s="70">
        <v>31003.999999999996</v>
      </c>
      <c r="M81" s="70">
        <v>2186.0000000000005</v>
      </c>
      <c r="N81" s="27">
        <f t="shared" si="7"/>
        <v>35249.99999999999</v>
      </c>
      <c r="O81" s="15">
        <f t="shared" si="8"/>
        <v>0</v>
      </c>
      <c r="P81" s="15">
        <f t="shared" si="9"/>
        <v>5.843971631205673</v>
      </c>
      <c r="Q81" s="15">
        <f t="shared" si="10"/>
        <v>87.95460992907802</v>
      </c>
      <c r="R81" s="15">
        <f t="shared" si="11"/>
        <v>6.201418439716315</v>
      </c>
      <c r="S81" s="62">
        <v>2357.3549631586743</v>
      </c>
    </row>
    <row r="82" spans="1:19" ht="12" customHeight="1">
      <c r="A82" s="99">
        <v>18</v>
      </c>
      <c r="B82" s="115" t="s">
        <v>160</v>
      </c>
      <c r="C82" s="76" t="s">
        <v>43</v>
      </c>
      <c r="D82" s="19"/>
      <c r="E82" s="98"/>
      <c r="F82" s="72"/>
      <c r="G82" s="72"/>
      <c r="H82" s="21"/>
      <c r="I82" s="21"/>
      <c r="J82" s="22"/>
      <c r="K82" s="22"/>
      <c r="L82" s="22"/>
      <c r="M82" s="22"/>
      <c r="N82" s="21"/>
      <c r="O82" s="30"/>
      <c r="P82" s="30"/>
      <c r="Q82" s="30"/>
      <c r="R82" s="30"/>
      <c r="S82" s="22"/>
    </row>
    <row r="83" spans="1:19" ht="12" customHeight="1">
      <c r="A83" s="100"/>
      <c r="B83" s="115"/>
      <c r="C83" s="76" t="s">
        <v>44</v>
      </c>
      <c r="D83" s="19"/>
      <c r="E83" s="98"/>
      <c r="F83" s="72"/>
      <c r="G83" s="72"/>
      <c r="H83" s="21"/>
      <c r="I83" s="21"/>
      <c r="J83" s="22"/>
      <c r="K83" s="22"/>
      <c r="L83" s="22"/>
      <c r="M83" s="22"/>
      <c r="N83" s="21"/>
      <c r="O83" s="30"/>
      <c r="P83" s="30"/>
      <c r="Q83" s="30"/>
      <c r="R83" s="30"/>
      <c r="S83" s="22"/>
    </row>
    <row r="84" spans="1:19" ht="12" customHeight="1">
      <c r="A84" s="143" t="s">
        <v>125</v>
      </c>
      <c r="B84" s="145" t="s">
        <v>151</v>
      </c>
      <c r="C84" s="68" t="s">
        <v>37</v>
      </c>
      <c r="D84" s="69" t="s">
        <v>38</v>
      </c>
      <c r="E84" s="146" t="s">
        <v>39</v>
      </c>
      <c r="F84" s="141" t="s">
        <v>152</v>
      </c>
      <c r="G84" s="141" t="s">
        <v>1162</v>
      </c>
      <c r="H84" s="27">
        <v>39</v>
      </c>
      <c r="I84" s="27">
        <v>39</v>
      </c>
      <c r="J84" s="70">
        <v>0</v>
      </c>
      <c r="K84" s="70">
        <v>1701.9999999999998</v>
      </c>
      <c r="L84" s="70">
        <v>2634</v>
      </c>
      <c r="M84" s="70">
        <v>0</v>
      </c>
      <c r="N84" s="27">
        <f t="shared" si="7"/>
        <v>4336</v>
      </c>
      <c r="O84" s="15">
        <f t="shared" si="8"/>
        <v>0</v>
      </c>
      <c r="P84" s="15">
        <f t="shared" si="9"/>
        <v>39.25276752767527</v>
      </c>
      <c r="Q84" s="15">
        <f t="shared" si="10"/>
        <v>60.74723247232472</v>
      </c>
      <c r="R84" s="15">
        <f t="shared" si="11"/>
        <v>0</v>
      </c>
      <c r="S84" s="62">
        <v>181.68900325647007</v>
      </c>
    </row>
    <row r="85" spans="1:19" ht="12" customHeight="1">
      <c r="A85" s="144"/>
      <c r="B85" s="145"/>
      <c r="C85" s="68" t="s">
        <v>40</v>
      </c>
      <c r="D85" s="69" t="s">
        <v>41</v>
      </c>
      <c r="E85" s="147"/>
      <c r="F85" s="142"/>
      <c r="G85" s="142"/>
      <c r="H85" s="27">
        <v>44.8</v>
      </c>
      <c r="I85" s="27">
        <v>44.8</v>
      </c>
      <c r="J85" s="70">
        <v>0</v>
      </c>
      <c r="K85" s="70">
        <v>1701.9999999999998</v>
      </c>
      <c r="L85" s="70">
        <v>2634</v>
      </c>
      <c r="M85" s="70">
        <v>0</v>
      </c>
      <c r="N85" s="27">
        <f t="shared" si="7"/>
        <v>4336</v>
      </c>
      <c r="O85" s="15">
        <f t="shared" si="8"/>
        <v>0</v>
      </c>
      <c r="P85" s="15">
        <f t="shared" si="9"/>
        <v>39.25276752767527</v>
      </c>
      <c r="Q85" s="15">
        <f t="shared" si="10"/>
        <v>60.74723247232472</v>
      </c>
      <c r="R85" s="15">
        <f t="shared" si="11"/>
        <v>0</v>
      </c>
      <c r="S85" s="62">
        <v>181.68900325647007</v>
      </c>
    </row>
    <row r="86" spans="1:19" ht="12" customHeight="1">
      <c r="A86" s="99">
        <v>19</v>
      </c>
      <c r="B86" s="115" t="s">
        <v>165</v>
      </c>
      <c r="C86" s="76" t="s">
        <v>43</v>
      </c>
      <c r="D86" s="19"/>
      <c r="E86" s="98"/>
      <c r="F86" s="72"/>
      <c r="G86" s="72"/>
      <c r="H86" s="21"/>
      <c r="I86" s="21"/>
      <c r="J86" s="22"/>
      <c r="K86" s="22"/>
      <c r="L86" s="22"/>
      <c r="M86" s="22"/>
      <c r="N86" s="21"/>
      <c r="O86" s="30"/>
      <c r="P86" s="30"/>
      <c r="Q86" s="30"/>
      <c r="R86" s="30"/>
      <c r="S86" s="22"/>
    </row>
    <row r="87" spans="1:19" ht="12" customHeight="1">
      <c r="A87" s="100"/>
      <c r="B87" s="115"/>
      <c r="C87" s="76" t="s">
        <v>44</v>
      </c>
      <c r="D87" s="19"/>
      <c r="E87" s="98"/>
      <c r="F87" s="72"/>
      <c r="G87" s="72"/>
      <c r="H87" s="21"/>
      <c r="I87" s="21"/>
      <c r="J87" s="22"/>
      <c r="K87" s="22"/>
      <c r="L87" s="22"/>
      <c r="M87" s="22"/>
      <c r="N87" s="21"/>
      <c r="O87" s="30"/>
      <c r="P87" s="30"/>
      <c r="Q87" s="30"/>
      <c r="R87" s="30"/>
      <c r="S87" s="22"/>
    </row>
    <row r="88" spans="1:19" ht="12" customHeight="1">
      <c r="A88" s="143" t="s">
        <v>133</v>
      </c>
      <c r="B88" s="145" t="s">
        <v>143</v>
      </c>
      <c r="C88" s="68" t="s">
        <v>37</v>
      </c>
      <c r="D88" s="69" t="s">
        <v>38</v>
      </c>
      <c r="E88" s="146" t="s">
        <v>39</v>
      </c>
      <c r="F88" s="141" t="s">
        <v>144</v>
      </c>
      <c r="G88" s="141" t="s">
        <v>1163</v>
      </c>
      <c r="H88" s="27">
        <v>195.03</v>
      </c>
      <c r="I88" s="27">
        <v>195.03</v>
      </c>
      <c r="J88" s="70">
        <v>0</v>
      </c>
      <c r="K88" s="70">
        <v>4443</v>
      </c>
      <c r="L88" s="70">
        <v>2407.9999999999995</v>
      </c>
      <c r="M88" s="70">
        <v>66</v>
      </c>
      <c r="N88" s="27">
        <f t="shared" si="7"/>
        <v>6917</v>
      </c>
      <c r="O88" s="15">
        <f t="shared" si="8"/>
        <v>0</v>
      </c>
      <c r="P88" s="15">
        <f t="shared" si="9"/>
        <v>64.23304900968628</v>
      </c>
      <c r="Q88" s="15">
        <f t="shared" si="10"/>
        <v>34.812780106982785</v>
      </c>
      <c r="R88" s="15">
        <f t="shared" si="11"/>
        <v>0.9541708833309239</v>
      </c>
      <c r="S88" s="62">
        <v>1506.4540985804986</v>
      </c>
    </row>
    <row r="89" spans="1:19" ht="12" customHeight="1">
      <c r="A89" s="144"/>
      <c r="B89" s="145"/>
      <c r="C89" s="68" t="s">
        <v>40</v>
      </c>
      <c r="D89" s="69" t="s">
        <v>41</v>
      </c>
      <c r="E89" s="147"/>
      <c r="F89" s="142"/>
      <c r="G89" s="142"/>
      <c r="H89" s="27">
        <v>222.27</v>
      </c>
      <c r="I89" s="27">
        <v>222.27</v>
      </c>
      <c r="J89" s="70">
        <v>0</v>
      </c>
      <c r="K89" s="70">
        <v>4443</v>
      </c>
      <c r="L89" s="70">
        <v>2407.9999999999995</v>
      </c>
      <c r="M89" s="70">
        <v>66</v>
      </c>
      <c r="N89" s="27">
        <f t="shared" si="7"/>
        <v>6917</v>
      </c>
      <c r="O89" s="15">
        <f t="shared" si="8"/>
        <v>0</v>
      </c>
      <c r="P89" s="15">
        <f t="shared" si="9"/>
        <v>64.23304900968628</v>
      </c>
      <c r="Q89" s="15">
        <f t="shared" si="10"/>
        <v>34.812780106982785</v>
      </c>
      <c r="R89" s="15">
        <f t="shared" si="11"/>
        <v>0.9541708833309239</v>
      </c>
      <c r="S89" s="62">
        <v>1506.4540985804986</v>
      </c>
    </row>
    <row r="90" spans="1:19" ht="12" customHeight="1">
      <c r="A90" s="99">
        <v>20</v>
      </c>
      <c r="B90" s="115" t="s">
        <v>167</v>
      </c>
      <c r="C90" s="76" t="s">
        <v>43</v>
      </c>
      <c r="D90" s="19"/>
      <c r="E90" s="98"/>
      <c r="F90" s="72"/>
      <c r="G90" s="72"/>
      <c r="H90" s="21"/>
      <c r="I90" s="21"/>
      <c r="J90" s="22"/>
      <c r="K90" s="22"/>
      <c r="L90" s="22"/>
      <c r="M90" s="22"/>
      <c r="N90" s="21"/>
      <c r="O90" s="30"/>
      <c r="P90" s="30"/>
      <c r="Q90" s="30"/>
      <c r="R90" s="30"/>
      <c r="S90" s="22"/>
    </row>
    <row r="91" spans="1:19" ht="12" customHeight="1">
      <c r="A91" s="100"/>
      <c r="B91" s="115"/>
      <c r="C91" s="76" t="s">
        <v>44</v>
      </c>
      <c r="D91" s="19"/>
      <c r="E91" s="98"/>
      <c r="F91" s="72"/>
      <c r="G91" s="72"/>
      <c r="H91" s="21"/>
      <c r="I91" s="21"/>
      <c r="J91" s="22"/>
      <c r="K91" s="22"/>
      <c r="L91" s="22"/>
      <c r="M91" s="22"/>
      <c r="N91" s="21"/>
      <c r="O91" s="30"/>
      <c r="P91" s="30"/>
      <c r="Q91" s="30"/>
      <c r="R91" s="30"/>
      <c r="S91" s="22"/>
    </row>
    <row r="92" spans="1:19" ht="12" customHeight="1">
      <c r="A92" s="143" t="s">
        <v>135</v>
      </c>
      <c r="B92" s="145" t="s">
        <v>170</v>
      </c>
      <c r="C92" s="68" t="s">
        <v>37</v>
      </c>
      <c r="D92" s="69" t="s">
        <v>38</v>
      </c>
      <c r="E92" s="146" t="s">
        <v>39</v>
      </c>
      <c r="F92" s="141" t="s">
        <v>139</v>
      </c>
      <c r="G92" s="141" t="s">
        <v>1164</v>
      </c>
      <c r="H92" s="27">
        <v>13.32</v>
      </c>
      <c r="I92" s="27">
        <v>15.7176</v>
      </c>
      <c r="J92" s="70">
        <v>0</v>
      </c>
      <c r="K92" s="70">
        <v>238.00000000000003</v>
      </c>
      <c r="L92" s="70">
        <v>8156.000000000001</v>
      </c>
      <c r="M92" s="70">
        <v>0</v>
      </c>
      <c r="N92" s="27">
        <f t="shared" si="7"/>
        <v>8394.000000000002</v>
      </c>
      <c r="O92" s="15">
        <f t="shared" si="8"/>
        <v>0</v>
      </c>
      <c r="P92" s="15">
        <f t="shared" si="9"/>
        <v>2.835358589468668</v>
      </c>
      <c r="Q92" s="15">
        <f t="shared" si="10"/>
        <v>97.16464141053133</v>
      </c>
      <c r="R92" s="15">
        <f t="shared" si="11"/>
        <v>0</v>
      </c>
      <c r="S92" s="62">
        <v>584.4888580338375</v>
      </c>
    </row>
    <row r="93" spans="1:19" ht="12" customHeight="1">
      <c r="A93" s="144"/>
      <c r="B93" s="145"/>
      <c r="C93" s="68" t="s">
        <v>40</v>
      </c>
      <c r="D93" s="69" t="s">
        <v>41</v>
      </c>
      <c r="E93" s="147"/>
      <c r="F93" s="142"/>
      <c r="G93" s="142"/>
      <c r="H93" s="27">
        <v>13.78</v>
      </c>
      <c r="I93" s="27">
        <v>16.260399999999997</v>
      </c>
      <c r="J93" s="70">
        <v>0</v>
      </c>
      <c r="K93" s="70">
        <v>238.00000000000003</v>
      </c>
      <c r="L93" s="70">
        <v>8156.000000000001</v>
      </c>
      <c r="M93" s="70">
        <v>0</v>
      </c>
      <c r="N93" s="27">
        <f t="shared" si="7"/>
        <v>8394.000000000002</v>
      </c>
      <c r="O93" s="15">
        <f t="shared" si="8"/>
        <v>0</v>
      </c>
      <c r="P93" s="15">
        <f t="shared" si="9"/>
        <v>2.835358589468668</v>
      </c>
      <c r="Q93" s="15">
        <f t="shared" si="10"/>
        <v>97.16464141053133</v>
      </c>
      <c r="R93" s="15">
        <f t="shared" si="11"/>
        <v>0</v>
      </c>
      <c r="S93" s="62">
        <v>584.4888580338375</v>
      </c>
    </row>
    <row r="94" spans="1:19" ht="12" customHeight="1">
      <c r="A94" s="99">
        <v>21</v>
      </c>
      <c r="B94" s="115" t="s">
        <v>171</v>
      </c>
      <c r="C94" s="76" t="s">
        <v>43</v>
      </c>
      <c r="D94" s="19"/>
      <c r="E94" s="98"/>
      <c r="F94" s="72"/>
      <c r="G94" s="72"/>
      <c r="H94" s="21"/>
      <c r="I94" s="21"/>
      <c r="J94" s="22"/>
      <c r="K94" s="22"/>
      <c r="L94" s="22"/>
      <c r="M94" s="22"/>
      <c r="N94" s="21"/>
      <c r="O94" s="30"/>
      <c r="P94" s="30"/>
      <c r="Q94" s="30"/>
      <c r="R94" s="30"/>
      <c r="S94" s="22"/>
    </row>
    <row r="95" spans="1:19" ht="12" customHeight="1">
      <c r="A95" s="100"/>
      <c r="B95" s="115"/>
      <c r="C95" s="76" t="s">
        <v>44</v>
      </c>
      <c r="D95" s="19"/>
      <c r="E95" s="98"/>
      <c r="F95" s="72"/>
      <c r="G95" s="72"/>
      <c r="H95" s="21"/>
      <c r="I95" s="21"/>
      <c r="J95" s="22"/>
      <c r="K95" s="22"/>
      <c r="L95" s="22"/>
      <c r="M95" s="22"/>
      <c r="N95" s="21"/>
      <c r="O95" s="30"/>
      <c r="P95" s="30"/>
      <c r="Q95" s="30"/>
      <c r="R95" s="30"/>
      <c r="S95" s="22"/>
    </row>
    <row r="96" spans="1:19" ht="12" customHeight="1">
      <c r="A96" s="143" t="s">
        <v>137</v>
      </c>
      <c r="B96" s="145" t="s">
        <v>1165</v>
      </c>
      <c r="C96" s="68" t="s">
        <v>37</v>
      </c>
      <c r="D96" s="69" t="s">
        <v>38</v>
      </c>
      <c r="E96" s="146" t="s">
        <v>39</v>
      </c>
      <c r="F96" s="141" t="s">
        <v>1166</v>
      </c>
      <c r="G96" s="141" t="s">
        <v>1167</v>
      </c>
      <c r="H96" s="27">
        <v>12.53</v>
      </c>
      <c r="I96" s="27">
        <v>12.53</v>
      </c>
      <c r="J96" s="70">
        <v>0</v>
      </c>
      <c r="K96" s="70">
        <v>2500</v>
      </c>
      <c r="L96" s="70">
        <v>14500.000000000002</v>
      </c>
      <c r="M96" s="70">
        <v>0</v>
      </c>
      <c r="N96" s="27">
        <f t="shared" si="7"/>
        <v>17000</v>
      </c>
      <c r="O96" s="15">
        <f t="shared" si="8"/>
        <v>0</v>
      </c>
      <c r="P96" s="15">
        <f t="shared" si="9"/>
        <v>14.705882352941178</v>
      </c>
      <c r="Q96" s="15">
        <f t="shared" si="10"/>
        <v>85.29411764705883</v>
      </c>
      <c r="R96" s="15">
        <f t="shared" si="11"/>
        <v>0</v>
      </c>
      <c r="S96" s="62">
        <v>222.1141375</v>
      </c>
    </row>
    <row r="97" spans="1:19" ht="12" customHeight="1">
      <c r="A97" s="144"/>
      <c r="B97" s="145"/>
      <c r="C97" s="68" t="s">
        <v>40</v>
      </c>
      <c r="D97" s="69" t="s">
        <v>41</v>
      </c>
      <c r="E97" s="147"/>
      <c r="F97" s="142"/>
      <c r="G97" s="142"/>
      <c r="H97" s="27">
        <v>13.6</v>
      </c>
      <c r="I97" s="27">
        <v>13.6</v>
      </c>
      <c r="J97" s="70">
        <v>0</v>
      </c>
      <c r="K97" s="70">
        <v>2500</v>
      </c>
      <c r="L97" s="70">
        <v>14500.000000000002</v>
      </c>
      <c r="M97" s="70">
        <v>0</v>
      </c>
      <c r="N97" s="27">
        <f t="shared" si="7"/>
        <v>17000</v>
      </c>
      <c r="O97" s="15">
        <f t="shared" si="8"/>
        <v>0</v>
      </c>
      <c r="P97" s="15">
        <f t="shared" si="9"/>
        <v>14.705882352941178</v>
      </c>
      <c r="Q97" s="15">
        <f t="shared" si="10"/>
        <v>85.29411764705883</v>
      </c>
      <c r="R97" s="15">
        <f t="shared" si="11"/>
        <v>0</v>
      </c>
      <c r="S97" s="62">
        <v>222.1141375</v>
      </c>
    </row>
    <row r="98" spans="1:19" ht="12" customHeight="1">
      <c r="A98" s="99">
        <v>22</v>
      </c>
      <c r="B98" s="115" t="s">
        <v>178</v>
      </c>
      <c r="C98" s="76" t="s">
        <v>43</v>
      </c>
      <c r="D98" s="19"/>
      <c r="E98" s="98"/>
      <c r="F98" s="72"/>
      <c r="G98" s="72"/>
      <c r="H98" s="21"/>
      <c r="I98" s="21"/>
      <c r="J98" s="22"/>
      <c r="K98" s="22"/>
      <c r="L98" s="22"/>
      <c r="M98" s="22"/>
      <c r="N98" s="21"/>
      <c r="O98" s="30"/>
      <c r="P98" s="30"/>
      <c r="Q98" s="30"/>
      <c r="R98" s="30"/>
      <c r="S98" s="22"/>
    </row>
    <row r="99" spans="1:19" ht="12" customHeight="1">
      <c r="A99" s="100"/>
      <c r="B99" s="115"/>
      <c r="C99" s="76" t="s">
        <v>44</v>
      </c>
      <c r="D99" s="19"/>
      <c r="E99" s="98"/>
      <c r="F99" s="72"/>
      <c r="G99" s="72"/>
      <c r="H99" s="21"/>
      <c r="I99" s="21"/>
      <c r="J99" s="22"/>
      <c r="K99" s="22"/>
      <c r="L99" s="22"/>
      <c r="M99" s="22"/>
      <c r="N99" s="21"/>
      <c r="O99" s="30"/>
      <c r="P99" s="30"/>
      <c r="Q99" s="30"/>
      <c r="R99" s="30"/>
      <c r="S99" s="22"/>
    </row>
    <row r="100" spans="1:19" ht="12" customHeight="1">
      <c r="A100" s="143" t="s">
        <v>142</v>
      </c>
      <c r="B100" s="145" t="s">
        <v>180</v>
      </c>
      <c r="C100" s="68" t="s">
        <v>37</v>
      </c>
      <c r="D100" s="69" t="s">
        <v>38</v>
      </c>
      <c r="E100" s="146" t="s">
        <v>39</v>
      </c>
      <c r="F100" s="141" t="s">
        <v>1166</v>
      </c>
      <c r="G100" s="141" t="s">
        <v>1168</v>
      </c>
      <c r="H100" s="27">
        <v>15.69</v>
      </c>
      <c r="I100" s="27">
        <v>15.69</v>
      </c>
      <c r="J100" s="70">
        <v>0</v>
      </c>
      <c r="K100" s="70">
        <v>0</v>
      </c>
      <c r="L100" s="70">
        <v>587</v>
      </c>
      <c r="M100" s="70">
        <v>0</v>
      </c>
      <c r="N100" s="27">
        <f t="shared" si="7"/>
        <v>587</v>
      </c>
      <c r="O100" s="15">
        <f t="shared" si="8"/>
        <v>0</v>
      </c>
      <c r="P100" s="15">
        <f t="shared" si="9"/>
        <v>0</v>
      </c>
      <c r="Q100" s="15">
        <f t="shared" si="10"/>
        <v>100</v>
      </c>
      <c r="R100" s="15">
        <f t="shared" si="11"/>
        <v>0</v>
      </c>
      <c r="S100" s="62">
        <v>9.42750075</v>
      </c>
    </row>
    <row r="101" spans="1:19" ht="12" customHeight="1">
      <c r="A101" s="144"/>
      <c r="B101" s="145"/>
      <c r="C101" s="68" t="s">
        <v>40</v>
      </c>
      <c r="D101" s="69" t="s">
        <v>41</v>
      </c>
      <c r="E101" s="147"/>
      <c r="F101" s="142"/>
      <c r="G101" s="142"/>
      <c r="H101" s="27">
        <v>16.44</v>
      </c>
      <c r="I101" s="27">
        <v>16.44</v>
      </c>
      <c r="J101" s="70">
        <v>0</v>
      </c>
      <c r="K101" s="70">
        <v>0</v>
      </c>
      <c r="L101" s="70">
        <v>587</v>
      </c>
      <c r="M101" s="70">
        <v>0</v>
      </c>
      <c r="N101" s="27">
        <f t="shared" si="7"/>
        <v>587</v>
      </c>
      <c r="O101" s="15">
        <f t="shared" si="8"/>
        <v>0</v>
      </c>
      <c r="P101" s="15">
        <f t="shared" si="9"/>
        <v>0</v>
      </c>
      <c r="Q101" s="15">
        <f t="shared" si="10"/>
        <v>100</v>
      </c>
      <c r="R101" s="15">
        <f t="shared" si="11"/>
        <v>0</v>
      </c>
      <c r="S101" s="62">
        <v>9.42750075</v>
      </c>
    </row>
    <row r="102" spans="1:19" ht="12" customHeight="1">
      <c r="A102" s="99">
        <v>23</v>
      </c>
      <c r="B102" s="115" t="s">
        <v>184</v>
      </c>
      <c r="C102" s="76" t="s">
        <v>43</v>
      </c>
      <c r="D102" s="19"/>
      <c r="E102" s="98"/>
      <c r="F102" s="72"/>
      <c r="G102" s="72"/>
      <c r="H102" s="21"/>
      <c r="I102" s="21"/>
      <c r="J102" s="22"/>
      <c r="K102" s="22"/>
      <c r="L102" s="22"/>
      <c r="M102" s="22"/>
      <c r="N102" s="21"/>
      <c r="O102" s="30"/>
      <c r="P102" s="30"/>
      <c r="Q102" s="30"/>
      <c r="R102" s="30"/>
      <c r="S102" s="22"/>
    </row>
    <row r="103" spans="1:19" ht="12" customHeight="1">
      <c r="A103" s="100"/>
      <c r="B103" s="115"/>
      <c r="C103" s="76" t="s">
        <v>44</v>
      </c>
      <c r="D103" s="19"/>
      <c r="E103" s="98"/>
      <c r="F103" s="72"/>
      <c r="G103" s="72"/>
      <c r="H103" s="21"/>
      <c r="I103" s="21"/>
      <c r="J103" s="22"/>
      <c r="K103" s="22"/>
      <c r="L103" s="22"/>
      <c r="M103" s="22"/>
      <c r="N103" s="21"/>
      <c r="O103" s="30"/>
      <c r="P103" s="30"/>
      <c r="Q103" s="30"/>
      <c r="R103" s="30"/>
      <c r="S103" s="22"/>
    </row>
    <row r="104" spans="1:19" ht="12" customHeight="1">
      <c r="A104" s="143" t="s">
        <v>147</v>
      </c>
      <c r="B104" s="145" t="s">
        <v>825</v>
      </c>
      <c r="C104" s="68" t="s">
        <v>37</v>
      </c>
      <c r="D104" s="69" t="s">
        <v>38</v>
      </c>
      <c r="E104" s="146" t="s">
        <v>39</v>
      </c>
      <c r="F104" s="141" t="s">
        <v>198</v>
      </c>
      <c r="G104" s="141" t="s">
        <v>1169</v>
      </c>
      <c r="H104" s="27">
        <v>23.98</v>
      </c>
      <c r="I104" s="27">
        <v>23.98</v>
      </c>
      <c r="J104" s="70">
        <v>0</v>
      </c>
      <c r="K104" s="70">
        <v>18162</v>
      </c>
      <c r="L104" s="70">
        <v>181650</v>
      </c>
      <c r="M104" s="70">
        <v>20234</v>
      </c>
      <c r="N104" s="27">
        <f t="shared" si="7"/>
        <v>220046</v>
      </c>
      <c r="O104" s="15">
        <f t="shared" si="8"/>
        <v>0</v>
      </c>
      <c r="P104" s="15">
        <f t="shared" si="9"/>
        <v>8.253728765803514</v>
      </c>
      <c r="Q104" s="15">
        <f t="shared" si="10"/>
        <v>82.55092117102788</v>
      </c>
      <c r="R104" s="15">
        <f t="shared" si="11"/>
        <v>9.19535006316861</v>
      </c>
      <c r="S104" s="62">
        <v>5855.6602213115275</v>
      </c>
    </row>
    <row r="105" spans="1:19" ht="12" customHeight="1">
      <c r="A105" s="144"/>
      <c r="B105" s="145"/>
      <c r="C105" s="68" t="s">
        <v>40</v>
      </c>
      <c r="D105" s="69" t="s">
        <v>41</v>
      </c>
      <c r="E105" s="147"/>
      <c r="F105" s="142"/>
      <c r="G105" s="142"/>
      <c r="H105" s="27">
        <v>29.24</v>
      </c>
      <c r="I105" s="27">
        <v>29.24</v>
      </c>
      <c r="J105" s="70">
        <v>0</v>
      </c>
      <c r="K105" s="70">
        <v>18162</v>
      </c>
      <c r="L105" s="70">
        <v>181650</v>
      </c>
      <c r="M105" s="70">
        <v>20234</v>
      </c>
      <c r="N105" s="27">
        <f t="shared" si="7"/>
        <v>220046</v>
      </c>
      <c r="O105" s="15">
        <f t="shared" si="8"/>
        <v>0</v>
      </c>
      <c r="P105" s="15">
        <f t="shared" si="9"/>
        <v>8.253728765803514</v>
      </c>
      <c r="Q105" s="15">
        <f t="shared" si="10"/>
        <v>82.55092117102788</v>
      </c>
      <c r="R105" s="15">
        <f t="shared" si="11"/>
        <v>9.19535006316861</v>
      </c>
      <c r="S105" s="62">
        <v>5855.6602213115275</v>
      </c>
    </row>
    <row r="106" spans="1:19" ht="12" customHeight="1">
      <c r="A106" s="99">
        <v>24</v>
      </c>
      <c r="B106" s="115" t="s">
        <v>191</v>
      </c>
      <c r="C106" s="76" t="s">
        <v>43</v>
      </c>
      <c r="D106" s="19"/>
      <c r="E106" s="98"/>
      <c r="F106" s="72"/>
      <c r="G106" s="72"/>
      <c r="H106" s="21"/>
      <c r="I106" s="21"/>
      <c r="J106" s="22"/>
      <c r="K106" s="22"/>
      <c r="L106" s="22"/>
      <c r="M106" s="22"/>
      <c r="N106" s="21"/>
      <c r="O106" s="30"/>
      <c r="P106" s="30"/>
      <c r="Q106" s="30"/>
      <c r="R106" s="30"/>
      <c r="S106" s="22"/>
    </row>
    <row r="107" spans="1:19" ht="12" customHeight="1">
      <c r="A107" s="100"/>
      <c r="B107" s="115"/>
      <c r="C107" s="76" t="s">
        <v>44</v>
      </c>
      <c r="D107" s="19"/>
      <c r="E107" s="98"/>
      <c r="F107" s="72"/>
      <c r="G107" s="72"/>
      <c r="H107" s="21"/>
      <c r="I107" s="21"/>
      <c r="J107" s="22"/>
      <c r="K107" s="22"/>
      <c r="L107" s="22"/>
      <c r="M107" s="22"/>
      <c r="N107" s="21"/>
      <c r="O107" s="30"/>
      <c r="P107" s="30"/>
      <c r="Q107" s="30"/>
      <c r="R107" s="30"/>
      <c r="S107" s="22"/>
    </row>
    <row r="108" spans="1:19" ht="12" customHeight="1">
      <c r="A108" s="143" t="s">
        <v>150</v>
      </c>
      <c r="B108" s="145" t="s">
        <v>825</v>
      </c>
      <c r="C108" s="68" t="s">
        <v>37</v>
      </c>
      <c r="D108" s="69" t="s">
        <v>38</v>
      </c>
      <c r="E108" s="146" t="s">
        <v>39</v>
      </c>
      <c r="F108" s="141" t="s">
        <v>198</v>
      </c>
      <c r="G108" s="141" t="s">
        <v>1169</v>
      </c>
      <c r="H108" s="27">
        <v>23.98</v>
      </c>
      <c r="I108" s="27">
        <v>23.98</v>
      </c>
      <c r="J108" s="70">
        <v>0</v>
      </c>
      <c r="K108" s="70">
        <v>0</v>
      </c>
      <c r="L108" s="70">
        <v>1094.0000000000002</v>
      </c>
      <c r="M108" s="70">
        <v>0</v>
      </c>
      <c r="N108" s="27">
        <f t="shared" si="7"/>
        <v>1094.0000000000002</v>
      </c>
      <c r="O108" s="15">
        <f t="shared" si="8"/>
        <v>0</v>
      </c>
      <c r="P108" s="15">
        <f t="shared" si="9"/>
        <v>0</v>
      </c>
      <c r="Q108" s="15">
        <f t="shared" si="10"/>
        <v>100</v>
      </c>
      <c r="R108" s="15">
        <f t="shared" si="11"/>
        <v>0</v>
      </c>
      <c r="S108" s="62">
        <v>29.113341988825464</v>
      </c>
    </row>
    <row r="109" spans="1:19" ht="12" customHeight="1">
      <c r="A109" s="144"/>
      <c r="B109" s="145"/>
      <c r="C109" s="68" t="s">
        <v>40</v>
      </c>
      <c r="D109" s="69" t="s">
        <v>41</v>
      </c>
      <c r="E109" s="147"/>
      <c r="F109" s="142"/>
      <c r="G109" s="142"/>
      <c r="H109" s="27">
        <v>29.24</v>
      </c>
      <c r="I109" s="27">
        <v>29.24</v>
      </c>
      <c r="J109" s="70">
        <v>0</v>
      </c>
      <c r="K109" s="70">
        <v>0</v>
      </c>
      <c r="L109" s="70">
        <v>1094.0000000000002</v>
      </c>
      <c r="M109" s="70">
        <v>0</v>
      </c>
      <c r="N109" s="27">
        <f t="shared" si="7"/>
        <v>1094.0000000000002</v>
      </c>
      <c r="O109" s="15">
        <f t="shared" si="8"/>
        <v>0</v>
      </c>
      <c r="P109" s="15">
        <f t="shared" si="9"/>
        <v>0</v>
      </c>
      <c r="Q109" s="15">
        <f t="shared" si="10"/>
        <v>100</v>
      </c>
      <c r="R109" s="15">
        <f t="shared" si="11"/>
        <v>0</v>
      </c>
      <c r="S109" s="62">
        <v>29.113341988825464</v>
      </c>
    </row>
    <row r="110" spans="1:19" ht="12" customHeight="1">
      <c r="A110" s="99">
        <v>25</v>
      </c>
      <c r="B110" s="115" t="s">
        <v>202</v>
      </c>
      <c r="C110" s="76" t="s">
        <v>43</v>
      </c>
      <c r="D110" s="19"/>
      <c r="E110" s="98"/>
      <c r="F110" s="72"/>
      <c r="G110" s="72"/>
      <c r="H110" s="21"/>
      <c r="I110" s="21"/>
      <c r="J110" s="22"/>
      <c r="K110" s="22"/>
      <c r="L110" s="22"/>
      <c r="M110" s="22"/>
      <c r="N110" s="21"/>
      <c r="O110" s="30"/>
      <c r="P110" s="30"/>
      <c r="Q110" s="30"/>
      <c r="R110" s="30"/>
      <c r="S110" s="22"/>
    </row>
    <row r="111" spans="1:19" ht="12" customHeight="1">
      <c r="A111" s="100"/>
      <c r="B111" s="115"/>
      <c r="C111" s="76" t="s">
        <v>44</v>
      </c>
      <c r="D111" s="19"/>
      <c r="E111" s="98"/>
      <c r="F111" s="72"/>
      <c r="G111" s="72"/>
      <c r="H111" s="21"/>
      <c r="I111" s="21"/>
      <c r="J111" s="22"/>
      <c r="K111" s="22"/>
      <c r="L111" s="22"/>
      <c r="M111" s="22"/>
      <c r="N111" s="21"/>
      <c r="O111" s="30"/>
      <c r="P111" s="30"/>
      <c r="Q111" s="30"/>
      <c r="R111" s="30"/>
      <c r="S111" s="22"/>
    </row>
    <row r="112" spans="1:19" ht="12" customHeight="1">
      <c r="A112" s="143" t="s">
        <v>156</v>
      </c>
      <c r="B112" s="145" t="s">
        <v>825</v>
      </c>
      <c r="C112" s="68" t="s">
        <v>37</v>
      </c>
      <c r="D112" s="69" t="s">
        <v>38</v>
      </c>
      <c r="E112" s="146" t="s">
        <v>39</v>
      </c>
      <c r="F112" s="141" t="s">
        <v>198</v>
      </c>
      <c r="G112" s="141" t="s">
        <v>1169</v>
      </c>
      <c r="H112" s="27">
        <v>23.98</v>
      </c>
      <c r="I112" s="27">
        <v>23.98</v>
      </c>
      <c r="J112" s="70">
        <v>0</v>
      </c>
      <c r="K112" s="70">
        <v>1380</v>
      </c>
      <c r="L112" s="70">
        <v>2920</v>
      </c>
      <c r="M112" s="70">
        <v>24.999999999999996</v>
      </c>
      <c r="N112" s="27">
        <f t="shared" si="7"/>
        <v>4325</v>
      </c>
      <c r="O112" s="15">
        <f t="shared" si="8"/>
        <v>0</v>
      </c>
      <c r="P112" s="15">
        <f t="shared" si="9"/>
        <v>31.90751445086705</v>
      </c>
      <c r="Q112" s="15">
        <f t="shared" si="10"/>
        <v>67.51445086705202</v>
      </c>
      <c r="R112" s="15">
        <f t="shared" si="11"/>
        <v>0.5780346820809248</v>
      </c>
      <c r="S112" s="62">
        <v>115.09333299585177</v>
      </c>
    </row>
    <row r="113" spans="1:19" ht="12" customHeight="1">
      <c r="A113" s="144"/>
      <c r="B113" s="145"/>
      <c r="C113" s="68" t="s">
        <v>40</v>
      </c>
      <c r="D113" s="69" t="s">
        <v>41</v>
      </c>
      <c r="E113" s="147"/>
      <c r="F113" s="142"/>
      <c r="G113" s="142"/>
      <c r="H113" s="27">
        <v>29.24</v>
      </c>
      <c r="I113" s="27">
        <v>29.24</v>
      </c>
      <c r="J113" s="70">
        <v>0</v>
      </c>
      <c r="K113" s="70">
        <v>1380</v>
      </c>
      <c r="L113" s="70">
        <v>2920</v>
      </c>
      <c r="M113" s="70">
        <v>24.999999999999996</v>
      </c>
      <c r="N113" s="27">
        <f t="shared" si="7"/>
        <v>4325</v>
      </c>
      <c r="O113" s="15">
        <f t="shared" si="8"/>
        <v>0</v>
      </c>
      <c r="P113" s="15">
        <f t="shared" si="9"/>
        <v>31.90751445086705</v>
      </c>
      <c r="Q113" s="15">
        <f t="shared" si="10"/>
        <v>67.51445086705202</v>
      </c>
      <c r="R113" s="15">
        <f t="shared" si="11"/>
        <v>0.5780346820809248</v>
      </c>
      <c r="S113" s="62">
        <v>115.09333299585177</v>
      </c>
    </row>
    <row r="114" spans="1:19" ht="12" customHeight="1">
      <c r="A114" s="99">
        <v>26</v>
      </c>
      <c r="B114" s="115" t="s">
        <v>204</v>
      </c>
      <c r="C114" s="76" t="s">
        <v>43</v>
      </c>
      <c r="D114" s="19"/>
      <c r="E114" s="98"/>
      <c r="F114" s="72"/>
      <c r="G114" s="72"/>
      <c r="H114" s="21"/>
      <c r="I114" s="21"/>
      <c r="J114" s="22"/>
      <c r="K114" s="22"/>
      <c r="L114" s="22"/>
      <c r="M114" s="22"/>
      <c r="N114" s="21"/>
      <c r="O114" s="30"/>
      <c r="P114" s="30"/>
      <c r="Q114" s="30"/>
      <c r="R114" s="30"/>
      <c r="S114" s="22"/>
    </row>
    <row r="115" spans="1:19" ht="12" customHeight="1">
      <c r="A115" s="100"/>
      <c r="B115" s="115"/>
      <c r="C115" s="76" t="s">
        <v>44</v>
      </c>
      <c r="D115" s="19"/>
      <c r="E115" s="98"/>
      <c r="F115" s="72"/>
      <c r="G115" s="72"/>
      <c r="H115" s="21"/>
      <c r="I115" s="21"/>
      <c r="J115" s="22"/>
      <c r="K115" s="22"/>
      <c r="L115" s="22"/>
      <c r="M115" s="22"/>
      <c r="N115" s="21"/>
      <c r="O115" s="30"/>
      <c r="P115" s="30"/>
      <c r="Q115" s="30"/>
      <c r="R115" s="30"/>
      <c r="S115" s="22"/>
    </row>
    <row r="116" spans="1:19" ht="12" customHeight="1">
      <c r="A116" s="143" t="s">
        <v>159</v>
      </c>
      <c r="B116" s="145" t="s">
        <v>206</v>
      </c>
      <c r="C116" s="68" t="s">
        <v>37</v>
      </c>
      <c r="D116" s="69" t="s">
        <v>38</v>
      </c>
      <c r="E116" s="146" t="s">
        <v>39</v>
      </c>
      <c r="F116" s="141" t="s">
        <v>1170</v>
      </c>
      <c r="G116" s="141" t="s">
        <v>1171</v>
      </c>
      <c r="H116" s="27">
        <v>57.19</v>
      </c>
      <c r="I116" s="27">
        <v>57.19</v>
      </c>
      <c r="J116" s="70">
        <v>0</v>
      </c>
      <c r="K116" s="70">
        <v>11606</v>
      </c>
      <c r="L116" s="70">
        <v>81719</v>
      </c>
      <c r="M116" s="70">
        <v>10320</v>
      </c>
      <c r="N116" s="27">
        <f t="shared" si="7"/>
        <v>103645</v>
      </c>
      <c r="O116" s="15">
        <f t="shared" si="8"/>
        <v>0</v>
      </c>
      <c r="P116" s="15">
        <f t="shared" si="9"/>
        <v>11.197838776593178</v>
      </c>
      <c r="Q116" s="15">
        <f t="shared" si="10"/>
        <v>78.84509624197985</v>
      </c>
      <c r="R116" s="15">
        <f t="shared" si="11"/>
        <v>9.957064981426985</v>
      </c>
      <c r="S116" s="62">
        <v>6369.279027999999</v>
      </c>
    </row>
    <row r="117" spans="1:19" ht="12" customHeight="1">
      <c r="A117" s="144"/>
      <c r="B117" s="145"/>
      <c r="C117" s="68" t="s">
        <v>40</v>
      </c>
      <c r="D117" s="69" t="s">
        <v>41</v>
      </c>
      <c r="E117" s="147"/>
      <c r="F117" s="142"/>
      <c r="G117" s="142"/>
      <c r="H117" s="27">
        <v>65.71</v>
      </c>
      <c r="I117" s="27">
        <v>65.71</v>
      </c>
      <c r="J117" s="70">
        <v>0</v>
      </c>
      <c r="K117" s="70">
        <v>11606</v>
      </c>
      <c r="L117" s="70">
        <v>81719</v>
      </c>
      <c r="M117" s="70">
        <v>10320</v>
      </c>
      <c r="N117" s="27">
        <f t="shared" si="7"/>
        <v>103645</v>
      </c>
      <c r="O117" s="15">
        <f t="shared" si="8"/>
        <v>0</v>
      </c>
      <c r="P117" s="15">
        <f t="shared" si="9"/>
        <v>11.197838776593178</v>
      </c>
      <c r="Q117" s="15">
        <f t="shared" si="10"/>
        <v>78.84509624197985</v>
      </c>
      <c r="R117" s="15">
        <f t="shared" si="11"/>
        <v>9.957064981426985</v>
      </c>
      <c r="S117" s="62">
        <v>6369.279027999999</v>
      </c>
    </row>
    <row r="118" spans="1:19" ht="12" customHeight="1">
      <c r="A118" s="99">
        <v>27</v>
      </c>
      <c r="B118" s="115" t="s">
        <v>213</v>
      </c>
      <c r="C118" s="76" t="s">
        <v>43</v>
      </c>
      <c r="D118" s="19"/>
      <c r="E118" s="98"/>
      <c r="F118" s="72"/>
      <c r="G118" s="72"/>
      <c r="H118" s="21"/>
      <c r="I118" s="21"/>
      <c r="J118" s="22"/>
      <c r="K118" s="22"/>
      <c r="L118" s="22"/>
      <c r="M118" s="22"/>
      <c r="N118" s="21"/>
      <c r="O118" s="30"/>
      <c r="P118" s="30"/>
      <c r="Q118" s="30"/>
      <c r="R118" s="30"/>
      <c r="S118" s="22"/>
    </row>
    <row r="119" spans="1:19" ht="12" customHeight="1">
      <c r="A119" s="100"/>
      <c r="B119" s="115"/>
      <c r="C119" s="76" t="s">
        <v>44</v>
      </c>
      <c r="D119" s="19"/>
      <c r="E119" s="98"/>
      <c r="F119" s="72"/>
      <c r="G119" s="72"/>
      <c r="H119" s="21"/>
      <c r="I119" s="21"/>
      <c r="J119" s="22"/>
      <c r="K119" s="22"/>
      <c r="L119" s="22"/>
      <c r="M119" s="22"/>
      <c r="N119" s="21"/>
      <c r="O119" s="30"/>
      <c r="P119" s="30"/>
      <c r="Q119" s="30"/>
      <c r="R119" s="30"/>
      <c r="S119" s="22"/>
    </row>
    <row r="120" spans="1:19" ht="12" customHeight="1">
      <c r="A120" s="143" t="s">
        <v>161</v>
      </c>
      <c r="B120" s="145" t="s">
        <v>215</v>
      </c>
      <c r="C120" s="68" t="s">
        <v>37</v>
      </c>
      <c r="D120" s="69" t="s">
        <v>38</v>
      </c>
      <c r="E120" s="146" t="s">
        <v>39</v>
      </c>
      <c r="F120" s="141" t="s">
        <v>1170</v>
      </c>
      <c r="G120" s="141" t="s">
        <v>1172</v>
      </c>
      <c r="H120" s="27">
        <v>42.96</v>
      </c>
      <c r="I120" s="27">
        <v>50.6928</v>
      </c>
      <c r="J120" s="70">
        <v>0</v>
      </c>
      <c r="K120" s="70">
        <v>2091</v>
      </c>
      <c r="L120" s="70">
        <v>77922.996</v>
      </c>
      <c r="M120" s="70">
        <v>144.996</v>
      </c>
      <c r="N120" s="27">
        <f t="shared" si="7"/>
        <v>80158.992</v>
      </c>
      <c r="O120" s="15">
        <f t="shared" si="8"/>
        <v>0</v>
      </c>
      <c r="P120" s="15">
        <f t="shared" si="9"/>
        <v>2.6085657364553687</v>
      </c>
      <c r="Q120" s="15">
        <f t="shared" si="10"/>
        <v>97.21054875540351</v>
      </c>
      <c r="R120" s="15">
        <f t="shared" si="11"/>
        <v>0.18088550814112037</v>
      </c>
      <c r="S120" s="62">
        <v>4443.7567608</v>
      </c>
    </row>
    <row r="121" spans="1:19" ht="12" customHeight="1">
      <c r="A121" s="144"/>
      <c r="B121" s="145"/>
      <c r="C121" s="68" t="s">
        <v>40</v>
      </c>
      <c r="D121" s="69" t="s">
        <v>41</v>
      </c>
      <c r="E121" s="147"/>
      <c r="F121" s="142"/>
      <c r="G121" s="142"/>
      <c r="H121" s="27">
        <v>51</v>
      </c>
      <c r="I121" s="27">
        <v>60.18</v>
      </c>
      <c r="J121" s="70">
        <v>0</v>
      </c>
      <c r="K121" s="70">
        <v>2091</v>
      </c>
      <c r="L121" s="70">
        <v>77922.996</v>
      </c>
      <c r="M121" s="70">
        <v>144.996</v>
      </c>
      <c r="N121" s="27">
        <f t="shared" si="7"/>
        <v>80158.992</v>
      </c>
      <c r="O121" s="15">
        <f t="shared" si="8"/>
        <v>0</v>
      </c>
      <c r="P121" s="15">
        <f t="shared" si="9"/>
        <v>2.6085657364553687</v>
      </c>
      <c r="Q121" s="15">
        <f t="shared" si="10"/>
        <v>97.21054875540351</v>
      </c>
      <c r="R121" s="15">
        <f t="shared" si="11"/>
        <v>0.18088550814112037</v>
      </c>
      <c r="S121" s="62">
        <v>4443.7567608</v>
      </c>
    </row>
    <row r="122" spans="1:19" ht="12" customHeight="1">
      <c r="A122" s="143" t="s">
        <v>162</v>
      </c>
      <c r="B122" s="145" t="s">
        <v>1069</v>
      </c>
      <c r="C122" s="68" t="s">
        <v>37</v>
      </c>
      <c r="D122" s="69" t="s">
        <v>38</v>
      </c>
      <c r="E122" s="146" t="s">
        <v>39</v>
      </c>
      <c r="F122" s="141" t="s">
        <v>144</v>
      </c>
      <c r="G122" s="141" t="s">
        <v>1174</v>
      </c>
      <c r="H122" s="27">
        <v>15.63</v>
      </c>
      <c r="I122" s="27">
        <v>18.4434</v>
      </c>
      <c r="J122" s="70">
        <v>0</v>
      </c>
      <c r="K122" s="70">
        <v>18799</v>
      </c>
      <c r="L122" s="70">
        <v>130667</v>
      </c>
      <c r="M122" s="70">
        <v>3467</v>
      </c>
      <c r="N122" s="27">
        <f t="shared" si="7"/>
        <v>152933</v>
      </c>
      <c r="O122" s="15">
        <f t="shared" si="8"/>
        <v>0</v>
      </c>
      <c r="P122" s="15">
        <f t="shared" si="9"/>
        <v>12.292311012011796</v>
      </c>
      <c r="Q122" s="15">
        <f t="shared" si="10"/>
        <v>85.44068317498512</v>
      </c>
      <c r="R122" s="15">
        <f t="shared" si="11"/>
        <v>2.2670058130030797</v>
      </c>
      <c r="S122" s="62">
        <v>3041.04170882531</v>
      </c>
    </row>
    <row r="123" spans="1:19" ht="12" customHeight="1">
      <c r="A123" s="144"/>
      <c r="B123" s="145"/>
      <c r="C123" s="68" t="s">
        <v>40</v>
      </c>
      <c r="D123" s="69" t="s">
        <v>41</v>
      </c>
      <c r="E123" s="147"/>
      <c r="F123" s="142"/>
      <c r="G123" s="142"/>
      <c r="H123" s="27">
        <v>17.95</v>
      </c>
      <c r="I123" s="27">
        <v>21.180999999999997</v>
      </c>
      <c r="J123" s="70">
        <v>0</v>
      </c>
      <c r="K123" s="70">
        <v>18799</v>
      </c>
      <c r="L123" s="70">
        <v>130667</v>
      </c>
      <c r="M123" s="70">
        <v>3467</v>
      </c>
      <c r="N123" s="27">
        <f t="shared" si="7"/>
        <v>152933</v>
      </c>
      <c r="O123" s="15">
        <f t="shared" si="8"/>
        <v>0</v>
      </c>
      <c r="P123" s="15">
        <f t="shared" si="9"/>
        <v>12.292311012011796</v>
      </c>
      <c r="Q123" s="15">
        <f t="shared" si="10"/>
        <v>85.44068317498512</v>
      </c>
      <c r="R123" s="15">
        <f t="shared" si="11"/>
        <v>2.2670058130030797</v>
      </c>
      <c r="S123" s="62">
        <v>3041.04170882531</v>
      </c>
    </row>
    <row r="124" spans="1:19" ht="12" customHeight="1">
      <c r="A124" s="99">
        <v>28</v>
      </c>
      <c r="B124" s="115" t="s">
        <v>218</v>
      </c>
      <c r="C124" s="76" t="s">
        <v>43</v>
      </c>
      <c r="D124" s="19"/>
      <c r="E124" s="98"/>
      <c r="F124" s="72"/>
      <c r="G124" s="72"/>
      <c r="H124" s="21"/>
      <c r="I124" s="21"/>
      <c r="J124" s="22"/>
      <c r="K124" s="22"/>
      <c r="L124" s="22"/>
      <c r="M124" s="22"/>
      <c r="N124" s="21"/>
      <c r="O124" s="30"/>
      <c r="P124" s="30"/>
      <c r="Q124" s="30"/>
      <c r="R124" s="30"/>
      <c r="S124" s="22"/>
    </row>
    <row r="125" spans="1:19" ht="12" customHeight="1">
      <c r="A125" s="100"/>
      <c r="B125" s="115"/>
      <c r="C125" s="76" t="s">
        <v>44</v>
      </c>
      <c r="D125" s="19"/>
      <c r="E125" s="98"/>
      <c r="F125" s="72"/>
      <c r="G125" s="72"/>
      <c r="H125" s="21"/>
      <c r="I125" s="21"/>
      <c r="J125" s="22"/>
      <c r="K125" s="22"/>
      <c r="L125" s="22"/>
      <c r="M125" s="22"/>
      <c r="N125" s="21"/>
      <c r="O125" s="30"/>
      <c r="P125" s="30"/>
      <c r="Q125" s="30"/>
      <c r="R125" s="30"/>
      <c r="S125" s="22"/>
    </row>
    <row r="126" spans="1:19" ht="12" customHeight="1">
      <c r="A126" s="143" t="s">
        <v>166</v>
      </c>
      <c r="B126" s="145" t="s">
        <v>829</v>
      </c>
      <c r="C126" s="68" t="s">
        <v>37</v>
      </c>
      <c r="D126" s="69" t="s">
        <v>38</v>
      </c>
      <c r="E126" s="146" t="s">
        <v>39</v>
      </c>
      <c r="F126" s="141" t="s">
        <v>1175</v>
      </c>
      <c r="G126" s="141" t="s">
        <v>1176</v>
      </c>
      <c r="H126" s="27">
        <v>20.22</v>
      </c>
      <c r="I126" s="27">
        <v>23.859599999999997</v>
      </c>
      <c r="J126" s="70">
        <v>0</v>
      </c>
      <c r="K126" s="70">
        <v>4830</v>
      </c>
      <c r="L126" s="70">
        <v>70000</v>
      </c>
      <c r="M126" s="70">
        <v>2000.0000000000002</v>
      </c>
      <c r="N126" s="27">
        <f t="shared" si="7"/>
        <v>76830</v>
      </c>
      <c r="O126" s="15">
        <f t="shared" si="8"/>
        <v>0</v>
      </c>
      <c r="P126" s="15">
        <f t="shared" si="9"/>
        <v>6.286606794221007</v>
      </c>
      <c r="Q126" s="15">
        <f t="shared" si="10"/>
        <v>91.11024339450735</v>
      </c>
      <c r="R126" s="15">
        <f t="shared" si="11"/>
        <v>2.603149811271639</v>
      </c>
      <c r="S126" s="62">
        <v>2634.6918578000004</v>
      </c>
    </row>
    <row r="127" spans="1:19" ht="12" customHeight="1">
      <c r="A127" s="144"/>
      <c r="B127" s="145"/>
      <c r="C127" s="68" t="s">
        <v>40</v>
      </c>
      <c r="D127" s="69" t="s">
        <v>41</v>
      </c>
      <c r="E127" s="147"/>
      <c r="F127" s="142"/>
      <c r="G127" s="142"/>
      <c r="H127" s="27">
        <v>22.56</v>
      </c>
      <c r="I127" s="27">
        <v>26.620799999999996</v>
      </c>
      <c r="J127" s="70">
        <v>0</v>
      </c>
      <c r="K127" s="70">
        <v>4830</v>
      </c>
      <c r="L127" s="70">
        <v>70000</v>
      </c>
      <c r="M127" s="70">
        <v>2000.0000000000002</v>
      </c>
      <c r="N127" s="27">
        <f t="shared" si="7"/>
        <v>76830</v>
      </c>
      <c r="O127" s="15">
        <f t="shared" si="8"/>
        <v>0</v>
      </c>
      <c r="P127" s="15">
        <f t="shared" si="9"/>
        <v>6.286606794221007</v>
      </c>
      <c r="Q127" s="15">
        <f t="shared" si="10"/>
        <v>91.11024339450735</v>
      </c>
      <c r="R127" s="15">
        <f t="shared" si="11"/>
        <v>2.603149811271639</v>
      </c>
      <c r="S127" s="62">
        <v>2634.6918578000004</v>
      </c>
    </row>
    <row r="128" spans="1:19" ht="12" customHeight="1">
      <c r="A128" s="143" t="s">
        <v>1173</v>
      </c>
      <c r="B128" s="145" t="s">
        <v>222</v>
      </c>
      <c r="C128" s="68" t="s">
        <v>37</v>
      </c>
      <c r="D128" s="69" t="s">
        <v>38</v>
      </c>
      <c r="E128" s="146" t="s">
        <v>39</v>
      </c>
      <c r="F128" s="141" t="s">
        <v>1177</v>
      </c>
      <c r="G128" s="141" t="s">
        <v>1178</v>
      </c>
      <c r="H128" s="27">
        <v>43.1</v>
      </c>
      <c r="I128" s="27">
        <v>50.858</v>
      </c>
      <c r="J128" s="70">
        <v>0</v>
      </c>
      <c r="K128" s="70">
        <v>1324</v>
      </c>
      <c r="L128" s="70">
        <v>33537</v>
      </c>
      <c r="M128" s="70">
        <v>105</v>
      </c>
      <c r="N128" s="27">
        <f t="shared" si="7"/>
        <v>34966</v>
      </c>
      <c r="O128" s="15">
        <f t="shared" si="8"/>
        <v>0</v>
      </c>
      <c r="P128" s="15">
        <f t="shared" si="9"/>
        <v>3.7865354916204312</v>
      </c>
      <c r="Q128" s="15">
        <f t="shared" si="10"/>
        <v>95.91317279643083</v>
      </c>
      <c r="R128" s="15">
        <f t="shared" si="11"/>
        <v>0.3002917119487502</v>
      </c>
      <c r="S128" s="62">
        <v>1705.0316616569996</v>
      </c>
    </row>
    <row r="129" spans="1:19" ht="12" customHeight="1">
      <c r="A129" s="144"/>
      <c r="B129" s="145"/>
      <c r="C129" s="68" t="s">
        <v>40</v>
      </c>
      <c r="D129" s="69" t="s">
        <v>41</v>
      </c>
      <c r="E129" s="147"/>
      <c r="F129" s="142"/>
      <c r="G129" s="142"/>
      <c r="H129" s="27">
        <v>49.42</v>
      </c>
      <c r="I129" s="27">
        <v>58.315599999999996</v>
      </c>
      <c r="J129" s="70">
        <v>0</v>
      </c>
      <c r="K129" s="70">
        <v>1324</v>
      </c>
      <c r="L129" s="70">
        <v>33537</v>
      </c>
      <c r="M129" s="70">
        <v>105</v>
      </c>
      <c r="N129" s="27">
        <f t="shared" si="7"/>
        <v>34966</v>
      </c>
      <c r="O129" s="15">
        <f t="shared" si="8"/>
        <v>0</v>
      </c>
      <c r="P129" s="15">
        <f t="shared" si="9"/>
        <v>3.7865354916204312</v>
      </c>
      <c r="Q129" s="15">
        <f t="shared" si="10"/>
        <v>95.91317279643083</v>
      </c>
      <c r="R129" s="15">
        <f t="shared" si="11"/>
        <v>0.3002917119487502</v>
      </c>
      <c r="S129" s="62">
        <v>1705.0316616569996</v>
      </c>
    </row>
    <row r="130" spans="1:19" ht="12" customHeight="1">
      <c r="A130" s="99">
        <v>29</v>
      </c>
      <c r="B130" s="115" t="s">
        <v>225</v>
      </c>
      <c r="C130" s="76" t="s">
        <v>43</v>
      </c>
      <c r="D130" s="19"/>
      <c r="E130" s="98"/>
      <c r="F130" s="72"/>
      <c r="G130" s="72"/>
      <c r="H130" s="21"/>
      <c r="I130" s="21"/>
      <c r="J130" s="22"/>
      <c r="K130" s="22"/>
      <c r="L130" s="22"/>
      <c r="M130" s="22"/>
      <c r="N130" s="21"/>
      <c r="O130" s="30"/>
      <c r="P130" s="30"/>
      <c r="Q130" s="30"/>
      <c r="R130" s="30"/>
      <c r="S130" s="22"/>
    </row>
    <row r="131" spans="1:19" ht="12" customHeight="1">
      <c r="A131" s="100"/>
      <c r="B131" s="115"/>
      <c r="C131" s="76" t="s">
        <v>44</v>
      </c>
      <c r="D131" s="19"/>
      <c r="E131" s="98"/>
      <c r="F131" s="72"/>
      <c r="G131" s="72"/>
      <c r="H131" s="21"/>
      <c r="I131" s="21"/>
      <c r="J131" s="22"/>
      <c r="K131" s="22"/>
      <c r="L131" s="22"/>
      <c r="M131" s="22"/>
      <c r="N131" s="21"/>
      <c r="O131" s="30"/>
      <c r="P131" s="30"/>
      <c r="Q131" s="30"/>
      <c r="R131" s="30"/>
      <c r="S131" s="22"/>
    </row>
    <row r="132" spans="1:19" ht="12" customHeight="1">
      <c r="A132" s="143" t="s">
        <v>168</v>
      </c>
      <c r="B132" s="145" t="s">
        <v>832</v>
      </c>
      <c r="C132" s="68" t="s">
        <v>37</v>
      </c>
      <c r="D132" s="69" t="s">
        <v>38</v>
      </c>
      <c r="E132" s="146" t="s">
        <v>39</v>
      </c>
      <c r="F132" s="141" t="s">
        <v>1170</v>
      </c>
      <c r="G132" s="141" t="s">
        <v>1179</v>
      </c>
      <c r="H132" s="27">
        <v>55.38</v>
      </c>
      <c r="I132" s="27">
        <v>55.38</v>
      </c>
      <c r="J132" s="70">
        <v>0</v>
      </c>
      <c r="K132" s="70">
        <v>3702</v>
      </c>
      <c r="L132" s="70">
        <v>63764</v>
      </c>
      <c r="M132" s="70">
        <v>1066.9959999999996</v>
      </c>
      <c r="N132" s="27">
        <f t="shared" si="7"/>
        <v>68532.996</v>
      </c>
      <c r="O132" s="15">
        <f t="shared" si="8"/>
        <v>0</v>
      </c>
      <c r="P132" s="15">
        <f t="shared" si="9"/>
        <v>5.401777561278657</v>
      </c>
      <c r="Q132" s="15">
        <f t="shared" si="10"/>
        <v>93.04131399712921</v>
      </c>
      <c r="R132" s="15">
        <f t="shared" si="11"/>
        <v>1.5569084415921342</v>
      </c>
      <c r="S132" s="62">
        <v>4047.5794670012824</v>
      </c>
    </row>
    <row r="133" spans="1:19" ht="12" customHeight="1">
      <c r="A133" s="144"/>
      <c r="B133" s="145"/>
      <c r="C133" s="68" t="s">
        <v>40</v>
      </c>
      <c r="D133" s="69" t="s">
        <v>41</v>
      </c>
      <c r="E133" s="147"/>
      <c r="F133" s="142"/>
      <c r="G133" s="142"/>
      <c r="H133" s="27">
        <v>62.64</v>
      </c>
      <c r="I133" s="27">
        <v>62.64</v>
      </c>
      <c r="J133" s="70">
        <v>0</v>
      </c>
      <c r="K133" s="70">
        <v>3702</v>
      </c>
      <c r="L133" s="70">
        <v>63764</v>
      </c>
      <c r="M133" s="70">
        <v>1066.9959999999996</v>
      </c>
      <c r="N133" s="27">
        <f t="shared" si="7"/>
        <v>68532.996</v>
      </c>
      <c r="O133" s="15">
        <f t="shared" si="8"/>
        <v>0</v>
      </c>
      <c r="P133" s="15">
        <f t="shared" si="9"/>
        <v>5.401777561278657</v>
      </c>
      <c r="Q133" s="15">
        <f t="shared" si="10"/>
        <v>93.04131399712921</v>
      </c>
      <c r="R133" s="15">
        <f t="shared" si="11"/>
        <v>1.5569084415921342</v>
      </c>
      <c r="S133" s="62">
        <v>4047.5794670012824</v>
      </c>
    </row>
    <row r="134" spans="1:19" ht="12" customHeight="1">
      <c r="A134" s="99">
        <v>30</v>
      </c>
      <c r="B134" s="115" t="s">
        <v>228</v>
      </c>
      <c r="C134" s="76" t="s">
        <v>43</v>
      </c>
      <c r="D134" s="19"/>
      <c r="E134" s="98"/>
      <c r="F134" s="72"/>
      <c r="G134" s="72"/>
      <c r="H134" s="21"/>
      <c r="I134" s="21"/>
      <c r="J134" s="22"/>
      <c r="K134" s="22"/>
      <c r="L134" s="22"/>
      <c r="M134" s="22"/>
      <c r="N134" s="21"/>
      <c r="O134" s="30"/>
      <c r="P134" s="30"/>
      <c r="Q134" s="30"/>
      <c r="R134" s="30"/>
      <c r="S134" s="22"/>
    </row>
    <row r="135" spans="1:19" ht="12" customHeight="1">
      <c r="A135" s="100"/>
      <c r="B135" s="115"/>
      <c r="C135" s="76" t="s">
        <v>44</v>
      </c>
      <c r="D135" s="19"/>
      <c r="E135" s="98"/>
      <c r="F135" s="72"/>
      <c r="G135" s="72"/>
      <c r="H135" s="21"/>
      <c r="I135" s="21"/>
      <c r="J135" s="22"/>
      <c r="K135" s="22"/>
      <c r="L135" s="22"/>
      <c r="M135" s="22"/>
      <c r="N135" s="21"/>
      <c r="O135" s="30"/>
      <c r="P135" s="30"/>
      <c r="Q135" s="30"/>
      <c r="R135" s="30"/>
      <c r="S135" s="22"/>
    </row>
    <row r="136" spans="1:19" ht="12" customHeight="1">
      <c r="A136" s="143" t="s">
        <v>172</v>
      </c>
      <c r="B136" s="145" t="s">
        <v>206</v>
      </c>
      <c r="C136" s="68" t="s">
        <v>37</v>
      </c>
      <c r="D136" s="69" t="s">
        <v>38</v>
      </c>
      <c r="E136" s="146" t="s">
        <v>39</v>
      </c>
      <c r="F136" s="141" t="s">
        <v>1170</v>
      </c>
      <c r="G136" s="141" t="s">
        <v>1171</v>
      </c>
      <c r="H136" s="27">
        <v>68.31</v>
      </c>
      <c r="I136" s="27">
        <v>68.31</v>
      </c>
      <c r="J136" s="70">
        <v>0</v>
      </c>
      <c r="K136" s="70">
        <v>1960</v>
      </c>
      <c r="L136" s="70">
        <v>27210</v>
      </c>
      <c r="M136" s="70">
        <v>139</v>
      </c>
      <c r="N136" s="27">
        <f t="shared" si="7"/>
        <v>29309</v>
      </c>
      <c r="O136" s="15">
        <f t="shared" si="8"/>
        <v>0</v>
      </c>
      <c r="P136" s="15">
        <f t="shared" si="9"/>
        <v>6.687365655600669</v>
      </c>
      <c r="Q136" s="15">
        <f t="shared" si="10"/>
        <v>92.83837729025214</v>
      </c>
      <c r="R136" s="15">
        <f t="shared" si="11"/>
        <v>0.47425705414719027</v>
      </c>
      <c r="S136" s="62">
        <v>2151.35138</v>
      </c>
    </row>
    <row r="137" spans="1:19" ht="12" customHeight="1">
      <c r="A137" s="144"/>
      <c r="B137" s="145"/>
      <c r="C137" s="68" t="s">
        <v>40</v>
      </c>
      <c r="D137" s="69" t="s">
        <v>41</v>
      </c>
      <c r="E137" s="147"/>
      <c r="F137" s="142"/>
      <c r="G137" s="142"/>
      <c r="H137" s="27">
        <v>78.49</v>
      </c>
      <c r="I137" s="27">
        <v>78.49</v>
      </c>
      <c r="J137" s="70">
        <v>0</v>
      </c>
      <c r="K137" s="70">
        <v>1960</v>
      </c>
      <c r="L137" s="70">
        <v>27210</v>
      </c>
      <c r="M137" s="70">
        <v>139</v>
      </c>
      <c r="N137" s="27">
        <f t="shared" si="7"/>
        <v>29309</v>
      </c>
      <c r="O137" s="15">
        <f t="shared" si="8"/>
        <v>0</v>
      </c>
      <c r="P137" s="15">
        <f t="shared" si="9"/>
        <v>6.687365655600669</v>
      </c>
      <c r="Q137" s="15">
        <f t="shared" si="10"/>
        <v>92.83837729025214</v>
      </c>
      <c r="R137" s="15">
        <f t="shared" si="11"/>
        <v>0.47425705414719027</v>
      </c>
      <c r="S137" s="62">
        <v>2151.35138</v>
      </c>
    </row>
    <row r="138" spans="1:19" ht="12" customHeight="1">
      <c r="A138" s="99">
        <v>31</v>
      </c>
      <c r="B138" s="115" t="s">
        <v>231</v>
      </c>
      <c r="C138" s="76" t="s">
        <v>43</v>
      </c>
      <c r="D138" s="19"/>
      <c r="E138" s="98"/>
      <c r="F138" s="72"/>
      <c r="G138" s="72"/>
      <c r="H138" s="21"/>
      <c r="I138" s="21"/>
      <c r="J138" s="22"/>
      <c r="K138" s="22"/>
      <c r="L138" s="22"/>
      <c r="M138" s="22"/>
      <c r="N138" s="21"/>
      <c r="O138" s="30"/>
      <c r="P138" s="30"/>
      <c r="Q138" s="30"/>
      <c r="R138" s="30"/>
      <c r="S138" s="22"/>
    </row>
    <row r="139" spans="1:19" ht="12" customHeight="1">
      <c r="A139" s="100"/>
      <c r="B139" s="115"/>
      <c r="C139" s="76" t="s">
        <v>44</v>
      </c>
      <c r="D139" s="19"/>
      <c r="E139" s="98"/>
      <c r="F139" s="72"/>
      <c r="G139" s="72"/>
      <c r="H139" s="21"/>
      <c r="I139" s="21"/>
      <c r="J139" s="22"/>
      <c r="K139" s="22"/>
      <c r="L139" s="22"/>
      <c r="M139" s="22"/>
      <c r="N139" s="21"/>
      <c r="O139" s="30"/>
      <c r="P139" s="30"/>
      <c r="Q139" s="30"/>
      <c r="R139" s="30"/>
      <c r="S139" s="22"/>
    </row>
    <row r="140" spans="1:19" ht="12" customHeight="1">
      <c r="A140" s="143" t="s">
        <v>179</v>
      </c>
      <c r="B140" s="145" t="s">
        <v>834</v>
      </c>
      <c r="C140" s="68" t="s">
        <v>37</v>
      </c>
      <c r="D140" s="69" t="s">
        <v>38</v>
      </c>
      <c r="E140" s="146" t="s">
        <v>39</v>
      </c>
      <c r="F140" s="141" t="s">
        <v>1177</v>
      </c>
      <c r="G140" s="141" t="s">
        <v>1180</v>
      </c>
      <c r="H140" s="27">
        <v>23.21</v>
      </c>
      <c r="I140" s="27">
        <v>27.3878</v>
      </c>
      <c r="J140" s="70">
        <v>0</v>
      </c>
      <c r="K140" s="70">
        <v>390.99599999999987</v>
      </c>
      <c r="L140" s="70">
        <v>21528.996</v>
      </c>
      <c r="M140" s="70">
        <v>0</v>
      </c>
      <c r="N140" s="27">
        <f aca="true" t="shared" si="12" ref="N140:N201">SUM(J140:M140)</f>
        <v>21919.992</v>
      </c>
      <c r="O140" s="15">
        <f aca="true" t="shared" si="13" ref="O140:O201">J140/$N140*100</f>
        <v>0</v>
      </c>
      <c r="P140" s="15">
        <f aca="true" t="shared" si="14" ref="P140:P201">K140/$N140*100</f>
        <v>1.7837415269129655</v>
      </c>
      <c r="Q140" s="15">
        <f aca="true" t="shared" si="15" ref="Q140:Q201">L140/$N140*100</f>
        <v>98.21625847308704</v>
      </c>
      <c r="R140" s="15">
        <f aca="true" t="shared" si="16" ref="R140:R201">M140/$N140*100</f>
        <v>0</v>
      </c>
      <c r="S140" s="62">
        <v>3137.3807361200006</v>
      </c>
    </row>
    <row r="141" spans="1:19" ht="12" customHeight="1">
      <c r="A141" s="144"/>
      <c r="B141" s="145"/>
      <c r="C141" s="68" t="s">
        <v>40</v>
      </c>
      <c r="D141" s="69" t="s">
        <v>41</v>
      </c>
      <c r="E141" s="147"/>
      <c r="F141" s="142"/>
      <c r="G141" s="142"/>
      <c r="H141" s="27">
        <v>24.69</v>
      </c>
      <c r="I141" s="27">
        <v>29.1342</v>
      </c>
      <c r="J141" s="70">
        <v>0</v>
      </c>
      <c r="K141" s="70">
        <v>390.99599999999987</v>
      </c>
      <c r="L141" s="70">
        <v>21528.996</v>
      </c>
      <c r="M141" s="70">
        <v>0</v>
      </c>
      <c r="N141" s="27">
        <f t="shared" si="12"/>
        <v>21919.992</v>
      </c>
      <c r="O141" s="15">
        <f t="shared" si="13"/>
        <v>0</v>
      </c>
      <c r="P141" s="15">
        <f t="shared" si="14"/>
        <v>1.7837415269129655</v>
      </c>
      <c r="Q141" s="15">
        <f t="shared" si="15"/>
        <v>98.21625847308704</v>
      </c>
      <c r="R141" s="15">
        <f t="shared" si="16"/>
        <v>0</v>
      </c>
      <c r="S141" s="62">
        <v>3137.3807361200006</v>
      </c>
    </row>
    <row r="142" spans="1:19" ht="12" customHeight="1">
      <c r="A142" s="143" t="s">
        <v>1286</v>
      </c>
      <c r="B142" s="145" t="s">
        <v>222</v>
      </c>
      <c r="C142" s="68" t="s">
        <v>37</v>
      </c>
      <c r="D142" s="69" t="s">
        <v>38</v>
      </c>
      <c r="E142" s="146" t="s">
        <v>39</v>
      </c>
      <c r="F142" s="141" t="s">
        <v>1177</v>
      </c>
      <c r="G142" s="141" t="s">
        <v>1178</v>
      </c>
      <c r="H142" s="27">
        <v>43.1</v>
      </c>
      <c r="I142" s="27">
        <v>50.858</v>
      </c>
      <c r="J142" s="70">
        <v>0</v>
      </c>
      <c r="K142" s="70">
        <v>8614</v>
      </c>
      <c r="L142" s="70">
        <v>118079.004</v>
      </c>
      <c r="M142" s="70">
        <v>2829</v>
      </c>
      <c r="N142" s="27">
        <f t="shared" si="12"/>
        <v>129522.004</v>
      </c>
      <c r="O142" s="15">
        <f t="shared" si="13"/>
        <v>0</v>
      </c>
      <c r="P142" s="15">
        <f t="shared" si="14"/>
        <v>6.650607413393635</v>
      </c>
      <c r="Q142" s="15">
        <f t="shared" si="15"/>
        <v>91.16520772794713</v>
      </c>
      <c r="R142" s="15">
        <f t="shared" si="16"/>
        <v>2.1841848586592283</v>
      </c>
      <c r="S142" s="62">
        <v>6364.922896852799</v>
      </c>
    </row>
    <row r="143" spans="1:19" ht="12" customHeight="1">
      <c r="A143" s="144"/>
      <c r="B143" s="145"/>
      <c r="C143" s="68" t="s">
        <v>40</v>
      </c>
      <c r="D143" s="69" t="s">
        <v>41</v>
      </c>
      <c r="E143" s="147"/>
      <c r="F143" s="142"/>
      <c r="G143" s="142"/>
      <c r="H143" s="27">
        <v>49.42</v>
      </c>
      <c r="I143" s="27">
        <v>58.315599999999996</v>
      </c>
      <c r="J143" s="70">
        <v>0</v>
      </c>
      <c r="K143" s="70">
        <v>8614</v>
      </c>
      <c r="L143" s="70">
        <v>118079.004</v>
      </c>
      <c r="M143" s="70">
        <v>2829</v>
      </c>
      <c r="N143" s="27">
        <f t="shared" si="12"/>
        <v>129522.004</v>
      </c>
      <c r="O143" s="15">
        <f t="shared" si="13"/>
        <v>0</v>
      </c>
      <c r="P143" s="15">
        <f t="shared" si="14"/>
        <v>6.650607413393635</v>
      </c>
      <c r="Q143" s="15">
        <f t="shared" si="15"/>
        <v>91.16520772794713</v>
      </c>
      <c r="R143" s="15">
        <f t="shared" si="16"/>
        <v>2.1841848586592283</v>
      </c>
      <c r="S143" s="62">
        <v>6364.922896852799</v>
      </c>
    </row>
    <row r="144" spans="1:19" ht="12" customHeight="1">
      <c r="A144" s="99">
        <v>32</v>
      </c>
      <c r="B144" s="115" t="s">
        <v>236</v>
      </c>
      <c r="C144" s="76" t="s">
        <v>43</v>
      </c>
      <c r="D144" s="19"/>
      <c r="E144" s="98"/>
      <c r="F144" s="72"/>
      <c r="G144" s="72"/>
      <c r="H144" s="21"/>
      <c r="I144" s="21"/>
      <c r="J144" s="22"/>
      <c r="K144" s="22"/>
      <c r="L144" s="22"/>
      <c r="M144" s="22"/>
      <c r="N144" s="21"/>
      <c r="O144" s="30"/>
      <c r="P144" s="30"/>
      <c r="Q144" s="30"/>
      <c r="R144" s="30"/>
      <c r="S144" s="22"/>
    </row>
    <row r="145" spans="1:19" ht="12" customHeight="1">
      <c r="A145" s="100"/>
      <c r="B145" s="115"/>
      <c r="C145" s="76" t="s">
        <v>44</v>
      </c>
      <c r="D145" s="19"/>
      <c r="E145" s="98"/>
      <c r="F145" s="72"/>
      <c r="G145" s="72"/>
      <c r="H145" s="21"/>
      <c r="I145" s="21"/>
      <c r="J145" s="22"/>
      <c r="K145" s="22"/>
      <c r="L145" s="22"/>
      <c r="M145" s="22"/>
      <c r="N145" s="21"/>
      <c r="O145" s="30"/>
      <c r="P145" s="30"/>
      <c r="Q145" s="30"/>
      <c r="R145" s="30"/>
      <c r="S145" s="22"/>
    </row>
    <row r="146" spans="1:19" ht="12" customHeight="1">
      <c r="A146" s="143" t="s">
        <v>182</v>
      </c>
      <c r="B146" s="145" t="s">
        <v>238</v>
      </c>
      <c r="C146" s="68" t="s">
        <v>37</v>
      </c>
      <c r="D146" s="69" t="s">
        <v>38</v>
      </c>
      <c r="E146" s="146" t="s">
        <v>39</v>
      </c>
      <c r="F146" s="141" t="s">
        <v>1170</v>
      </c>
      <c r="G146" s="141" t="s">
        <v>1182</v>
      </c>
      <c r="H146" s="27">
        <v>21.39</v>
      </c>
      <c r="I146" s="27">
        <v>25.240199999999998</v>
      </c>
      <c r="J146" s="70">
        <v>0</v>
      </c>
      <c r="K146" s="70">
        <v>1740</v>
      </c>
      <c r="L146" s="70">
        <v>73200</v>
      </c>
      <c r="M146" s="70">
        <v>300</v>
      </c>
      <c r="N146" s="27">
        <f t="shared" si="12"/>
        <v>75240</v>
      </c>
      <c r="O146" s="15">
        <f t="shared" si="13"/>
        <v>0</v>
      </c>
      <c r="P146" s="15">
        <f t="shared" si="14"/>
        <v>2.3125996810207337</v>
      </c>
      <c r="Q146" s="15">
        <f t="shared" si="15"/>
        <v>97.28867623604465</v>
      </c>
      <c r="R146" s="15">
        <f t="shared" si="16"/>
        <v>0.3987240829346092</v>
      </c>
      <c r="S146" s="62">
        <v>2926.07445924</v>
      </c>
    </row>
    <row r="147" spans="1:19" ht="12" customHeight="1">
      <c r="A147" s="144"/>
      <c r="B147" s="145"/>
      <c r="C147" s="68" t="s">
        <v>40</v>
      </c>
      <c r="D147" s="69" t="s">
        <v>41</v>
      </c>
      <c r="E147" s="147"/>
      <c r="F147" s="142"/>
      <c r="G147" s="142"/>
      <c r="H147" s="27">
        <v>22.71</v>
      </c>
      <c r="I147" s="27">
        <v>26.7978</v>
      </c>
      <c r="J147" s="70">
        <v>0</v>
      </c>
      <c r="K147" s="70">
        <v>1740</v>
      </c>
      <c r="L147" s="70">
        <v>73200</v>
      </c>
      <c r="M147" s="70">
        <v>300</v>
      </c>
      <c r="N147" s="27">
        <f t="shared" si="12"/>
        <v>75240</v>
      </c>
      <c r="O147" s="15">
        <f t="shared" si="13"/>
        <v>0</v>
      </c>
      <c r="P147" s="15">
        <f t="shared" si="14"/>
        <v>2.3125996810207337</v>
      </c>
      <c r="Q147" s="15">
        <f t="shared" si="15"/>
        <v>97.28867623604465</v>
      </c>
      <c r="R147" s="15">
        <f t="shared" si="16"/>
        <v>0.3987240829346092</v>
      </c>
      <c r="S147" s="62">
        <v>2926.07445924</v>
      </c>
    </row>
    <row r="148" spans="1:19" ht="12" customHeight="1">
      <c r="A148" s="143" t="s">
        <v>1181</v>
      </c>
      <c r="B148" s="145" t="s">
        <v>832</v>
      </c>
      <c r="C148" s="68" t="s">
        <v>37</v>
      </c>
      <c r="D148" s="69" t="s">
        <v>38</v>
      </c>
      <c r="E148" s="146" t="s">
        <v>39</v>
      </c>
      <c r="F148" s="141" t="s">
        <v>1170</v>
      </c>
      <c r="G148" s="141" t="s">
        <v>1179</v>
      </c>
      <c r="H148" s="27">
        <v>55.38</v>
      </c>
      <c r="I148" s="27">
        <v>55.38</v>
      </c>
      <c r="J148" s="70">
        <v>0</v>
      </c>
      <c r="K148" s="70">
        <v>0</v>
      </c>
      <c r="L148" s="70">
        <v>16271.003999999995</v>
      </c>
      <c r="M148" s="70">
        <v>11643</v>
      </c>
      <c r="N148" s="27">
        <f t="shared" si="12"/>
        <v>27914.003999999994</v>
      </c>
      <c r="O148" s="15">
        <f t="shared" si="13"/>
        <v>0</v>
      </c>
      <c r="P148" s="15">
        <f t="shared" si="14"/>
        <v>0</v>
      </c>
      <c r="Q148" s="15">
        <f t="shared" si="15"/>
        <v>58.289753057282645</v>
      </c>
      <c r="R148" s="15">
        <f t="shared" si="16"/>
        <v>41.71024694271737</v>
      </c>
      <c r="S148" s="62">
        <v>1649.023673</v>
      </c>
    </row>
    <row r="149" spans="1:19" ht="12" customHeight="1">
      <c r="A149" s="144"/>
      <c r="B149" s="145"/>
      <c r="C149" s="68" t="s">
        <v>40</v>
      </c>
      <c r="D149" s="69" t="s">
        <v>41</v>
      </c>
      <c r="E149" s="147"/>
      <c r="F149" s="142"/>
      <c r="G149" s="142"/>
      <c r="H149" s="27">
        <v>62.64</v>
      </c>
      <c r="I149" s="27">
        <v>62.64</v>
      </c>
      <c r="J149" s="70">
        <v>0</v>
      </c>
      <c r="K149" s="70">
        <v>0</v>
      </c>
      <c r="L149" s="70">
        <v>16271.003999999995</v>
      </c>
      <c r="M149" s="70">
        <v>11643</v>
      </c>
      <c r="N149" s="27">
        <f t="shared" si="12"/>
        <v>27914.003999999994</v>
      </c>
      <c r="O149" s="15">
        <f t="shared" si="13"/>
        <v>0</v>
      </c>
      <c r="P149" s="15">
        <f t="shared" si="14"/>
        <v>0</v>
      </c>
      <c r="Q149" s="15">
        <f t="shared" si="15"/>
        <v>58.289753057282645</v>
      </c>
      <c r="R149" s="15">
        <f t="shared" si="16"/>
        <v>41.71024694271737</v>
      </c>
      <c r="S149" s="62">
        <v>1649.023673</v>
      </c>
    </row>
    <row r="150" spans="1:19" ht="12" customHeight="1">
      <c r="A150" s="143" t="s">
        <v>1287</v>
      </c>
      <c r="B150" s="145" t="s">
        <v>241</v>
      </c>
      <c r="C150" s="68" t="s">
        <v>37</v>
      </c>
      <c r="D150" s="69" t="s">
        <v>38</v>
      </c>
      <c r="E150" s="146" t="s">
        <v>39</v>
      </c>
      <c r="F150" s="141" t="s">
        <v>1170</v>
      </c>
      <c r="G150" s="141" t="s">
        <v>1184</v>
      </c>
      <c r="H150" s="27">
        <v>20.69</v>
      </c>
      <c r="I150" s="27">
        <v>20.69</v>
      </c>
      <c r="J150" s="70">
        <v>0</v>
      </c>
      <c r="K150" s="70">
        <v>7702</v>
      </c>
      <c r="L150" s="70">
        <v>116262.996</v>
      </c>
      <c r="M150" s="70">
        <v>6808</v>
      </c>
      <c r="N150" s="27">
        <f t="shared" si="12"/>
        <v>130772.996</v>
      </c>
      <c r="O150" s="15">
        <f t="shared" si="13"/>
        <v>0</v>
      </c>
      <c r="P150" s="15">
        <f t="shared" si="14"/>
        <v>5.889595127116305</v>
      </c>
      <c r="Q150" s="15">
        <f t="shared" si="15"/>
        <v>88.90443712094812</v>
      </c>
      <c r="R150" s="15">
        <f t="shared" si="16"/>
        <v>5.205967751935575</v>
      </c>
      <c r="S150" s="62">
        <v>3067.646868</v>
      </c>
    </row>
    <row r="151" spans="1:19" ht="12" customHeight="1">
      <c r="A151" s="144"/>
      <c r="B151" s="145"/>
      <c r="C151" s="68" t="s">
        <v>40</v>
      </c>
      <c r="D151" s="69" t="s">
        <v>41</v>
      </c>
      <c r="E151" s="147"/>
      <c r="F151" s="142"/>
      <c r="G151" s="142"/>
      <c r="H151" s="27">
        <v>26.19</v>
      </c>
      <c r="I151" s="27">
        <v>26.19</v>
      </c>
      <c r="J151" s="70">
        <v>0</v>
      </c>
      <c r="K151" s="70">
        <v>7702</v>
      </c>
      <c r="L151" s="70">
        <v>116262.996</v>
      </c>
      <c r="M151" s="70">
        <v>6808</v>
      </c>
      <c r="N151" s="27">
        <f t="shared" si="12"/>
        <v>130772.996</v>
      </c>
      <c r="O151" s="15">
        <f t="shared" si="13"/>
        <v>0</v>
      </c>
      <c r="P151" s="15">
        <f t="shared" si="14"/>
        <v>5.889595127116305</v>
      </c>
      <c r="Q151" s="15">
        <f t="shared" si="15"/>
        <v>88.90443712094812</v>
      </c>
      <c r="R151" s="15">
        <f t="shared" si="16"/>
        <v>5.205967751935575</v>
      </c>
      <c r="S151" s="62">
        <v>3067.646868</v>
      </c>
    </row>
    <row r="152" spans="1:19" ht="12" customHeight="1">
      <c r="A152" s="143" t="s">
        <v>1288</v>
      </c>
      <c r="B152" s="145" t="s">
        <v>832</v>
      </c>
      <c r="C152" s="68" t="s">
        <v>37</v>
      </c>
      <c r="D152" s="69" t="s">
        <v>38</v>
      </c>
      <c r="E152" s="146" t="s">
        <v>39</v>
      </c>
      <c r="F152" s="141" t="s">
        <v>1185</v>
      </c>
      <c r="G152" s="141" t="s">
        <v>1186</v>
      </c>
      <c r="H152" s="27">
        <v>35.14</v>
      </c>
      <c r="I152" s="27">
        <v>35.14</v>
      </c>
      <c r="J152" s="70">
        <v>0</v>
      </c>
      <c r="K152" s="70">
        <v>2840.0000000000005</v>
      </c>
      <c r="L152" s="70">
        <v>56426.00400000001</v>
      </c>
      <c r="M152" s="70">
        <v>2046</v>
      </c>
      <c r="N152" s="27">
        <f t="shared" si="12"/>
        <v>61312.00400000001</v>
      </c>
      <c r="O152" s="15">
        <f t="shared" si="13"/>
        <v>0</v>
      </c>
      <c r="P152" s="15">
        <f t="shared" si="14"/>
        <v>4.6320456268237455</v>
      </c>
      <c r="Q152" s="15">
        <f t="shared" si="15"/>
        <v>92.03092431948564</v>
      </c>
      <c r="R152" s="15">
        <f t="shared" si="16"/>
        <v>3.3370300536906274</v>
      </c>
      <c r="S152" s="62">
        <v>2370.97726</v>
      </c>
    </row>
    <row r="153" spans="1:19" ht="12" customHeight="1">
      <c r="A153" s="144"/>
      <c r="B153" s="145"/>
      <c r="C153" s="68" t="s">
        <v>40</v>
      </c>
      <c r="D153" s="69" t="s">
        <v>41</v>
      </c>
      <c r="E153" s="147"/>
      <c r="F153" s="142"/>
      <c r="G153" s="142"/>
      <c r="H153" s="27">
        <v>42.2</v>
      </c>
      <c r="I153" s="27">
        <v>42.2</v>
      </c>
      <c r="J153" s="70">
        <v>0</v>
      </c>
      <c r="K153" s="70">
        <v>2840.0000000000005</v>
      </c>
      <c r="L153" s="70">
        <v>56426.00400000001</v>
      </c>
      <c r="M153" s="70">
        <v>2046</v>
      </c>
      <c r="N153" s="27">
        <f t="shared" si="12"/>
        <v>61312.00400000001</v>
      </c>
      <c r="O153" s="15">
        <f t="shared" si="13"/>
        <v>0</v>
      </c>
      <c r="P153" s="15">
        <f t="shared" si="14"/>
        <v>4.6320456268237455</v>
      </c>
      <c r="Q153" s="15">
        <f t="shared" si="15"/>
        <v>92.03092431948564</v>
      </c>
      <c r="R153" s="15">
        <f t="shared" si="16"/>
        <v>3.3370300536906274</v>
      </c>
      <c r="S153" s="62">
        <v>2370.97726</v>
      </c>
    </row>
    <row r="154" spans="1:19" ht="12" customHeight="1">
      <c r="A154" s="143" t="s">
        <v>1289</v>
      </c>
      <c r="B154" s="145" t="s">
        <v>1069</v>
      </c>
      <c r="C154" s="68" t="s">
        <v>37</v>
      </c>
      <c r="D154" s="69" t="s">
        <v>38</v>
      </c>
      <c r="E154" s="146" t="s">
        <v>39</v>
      </c>
      <c r="F154" s="141" t="s">
        <v>144</v>
      </c>
      <c r="G154" s="141" t="s">
        <v>1174</v>
      </c>
      <c r="H154" s="27">
        <v>15.63</v>
      </c>
      <c r="I154" s="27">
        <v>18.4434</v>
      </c>
      <c r="J154" s="70">
        <v>0</v>
      </c>
      <c r="K154" s="70">
        <v>39068</v>
      </c>
      <c r="L154" s="70">
        <v>72131</v>
      </c>
      <c r="M154" s="70">
        <v>5868</v>
      </c>
      <c r="N154" s="27">
        <f t="shared" si="12"/>
        <v>117067</v>
      </c>
      <c r="O154" s="15">
        <f t="shared" si="13"/>
        <v>0</v>
      </c>
      <c r="P154" s="15">
        <f t="shared" si="14"/>
        <v>33.37234233387718</v>
      </c>
      <c r="Q154" s="15">
        <f t="shared" si="15"/>
        <v>61.61514346485346</v>
      </c>
      <c r="R154" s="15">
        <f t="shared" si="16"/>
        <v>5.012514201269359</v>
      </c>
      <c r="S154" s="62">
        <v>2328.0895764362667</v>
      </c>
    </row>
    <row r="155" spans="1:19" ht="12" customHeight="1">
      <c r="A155" s="144"/>
      <c r="B155" s="145"/>
      <c r="C155" s="68" t="s">
        <v>40</v>
      </c>
      <c r="D155" s="69" t="s">
        <v>41</v>
      </c>
      <c r="E155" s="147"/>
      <c r="F155" s="142"/>
      <c r="G155" s="142"/>
      <c r="H155" s="27">
        <v>17.95</v>
      </c>
      <c r="I155" s="27">
        <v>21.180999999999997</v>
      </c>
      <c r="J155" s="70">
        <v>0</v>
      </c>
      <c r="K155" s="70">
        <v>39068</v>
      </c>
      <c r="L155" s="70">
        <v>72131</v>
      </c>
      <c r="M155" s="70">
        <v>5868</v>
      </c>
      <c r="N155" s="27">
        <f t="shared" si="12"/>
        <v>117067</v>
      </c>
      <c r="O155" s="15">
        <f t="shared" si="13"/>
        <v>0</v>
      </c>
      <c r="P155" s="15">
        <f t="shared" si="14"/>
        <v>33.37234233387718</v>
      </c>
      <c r="Q155" s="15">
        <f t="shared" si="15"/>
        <v>61.61514346485346</v>
      </c>
      <c r="R155" s="15">
        <f t="shared" si="16"/>
        <v>5.012514201269359</v>
      </c>
      <c r="S155" s="62">
        <v>2328.0895764362667</v>
      </c>
    </row>
    <row r="156" spans="1:19" ht="12" customHeight="1">
      <c r="A156" s="99">
        <v>33</v>
      </c>
      <c r="B156" s="115" t="s">
        <v>245</v>
      </c>
      <c r="C156" s="76" t="s">
        <v>43</v>
      </c>
      <c r="D156" s="19"/>
      <c r="E156" s="98"/>
      <c r="F156" s="72"/>
      <c r="G156" s="72"/>
      <c r="H156" s="21"/>
      <c r="I156" s="21"/>
      <c r="J156" s="22"/>
      <c r="K156" s="22"/>
      <c r="L156" s="22"/>
      <c r="M156" s="22"/>
      <c r="N156" s="21"/>
      <c r="O156" s="30"/>
      <c r="P156" s="30"/>
      <c r="Q156" s="30"/>
      <c r="R156" s="30"/>
      <c r="S156" s="22"/>
    </row>
    <row r="157" spans="1:19" ht="12" customHeight="1">
      <c r="A157" s="100"/>
      <c r="B157" s="115"/>
      <c r="C157" s="76" t="s">
        <v>44</v>
      </c>
      <c r="D157" s="19"/>
      <c r="E157" s="98"/>
      <c r="F157" s="72"/>
      <c r="G157" s="72"/>
      <c r="H157" s="21"/>
      <c r="I157" s="21"/>
      <c r="J157" s="22"/>
      <c r="K157" s="22"/>
      <c r="L157" s="22"/>
      <c r="M157" s="22"/>
      <c r="N157" s="21"/>
      <c r="O157" s="30"/>
      <c r="P157" s="30"/>
      <c r="Q157" s="30"/>
      <c r="R157" s="30"/>
      <c r="S157" s="22"/>
    </row>
    <row r="158" spans="1:19" ht="12" customHeight="1">
      <c r="A158" s="143" t="s">
        <v>185</v>
      </c>
      <c r="B158" s="145" t="s">
        <v>247</v>
      </c>
      <c r="C158" s="68" t="s">
        <v>37</v>
      </c>
      <c r="D158" s="69" t="s">
        <v>38</v>
      </c>
      <c r="E158" s="146" t="s">
        <v>39</v>
      </c>
      <c r="F158" s="141" t="s">
        <v>1187</v>
      </c>
      <c r="G158" s="141" t="s">
        <v>1188</v>
      </c>
      <c r="H158" s="27">
        <v>54.21</v>
      </c>
      <c r="I158" s="27">
        <v>54.21</v>
      </c>
      <c r="J158" s="70">
        <v>0</v>
      </c>
      <c r="K158" s="70">
        <v>2967.9999999999995</v>
      </c>
      <c r="L158" s="70">
        <v>69912.996</v>
      </c>
      <c r="M158" s="70">
        <v>9906</v>
      </c>
      <c r="N158" s="27">
        <f t="shared" si="12"/>
        <v>82786.996</v>
      </c>
      <c r="O158" s="15">
        <f t="shared" si="13"/>
        <v>0</v>
      </c>
      <c r="P158" s="15">
        <f t="shared" si="14"/>
        <v>3.5851041146607128</v>
      </c>
      <c r="Q158" s="15">
        <f t="shared" si="15"/>
        <v>84.44924852690633</v>
      </c>
      <c r="R158" s="15">
        <f t="shared" si="16"/>
        <v>11.96564735843296</v>
      </c>
      <c r="S158" s="62">
        <v>4812.658855</v>
      </c>
    </row>
    <row r="159" spans="1:19" ht="12" customHeight="1">
      <c r="A159" s="144"/>
      <c r="B159" s="145"/>
      <c r="C159" s="68" t="s">
        <v>40</v>
      </c>
      <c r="D159" s="69" t="s">
        <v>41</v>
      </c>
      <c r="E159" s="147"/>
      <c r="F159" s="142"/>
      <c r="G159" s="142"/>
      <c r="H159" s="27">
        <v>61.8</v>
      </c>
      <c r="I159" s="27">
        <v>61.8</v>
      </c>
      <c r="J159" s="70">
        <v>0</v>
      </c>
      <c r="K159" s="70">
        <v>2967.9999999999995</v>
      </c>
      <c r="L159" s="70">
        <v>69912.996</v>
      </c>
      <c r="M159" s="70">
        <v>9906</v>
      </c>
      <c r="N159" s="27">
        <f t="shared" si="12"/>
        <v>82786.996</v>
      </c>
      <c r="O159" s="15">
        <f t="shared" si="13"/>
        <v>0</v>
      </c>
      <c r="P159" s="15">
        <f t="shared" si="14"/>
        <v>3.5851041146607128</v>
      </c>
      <c r="Q159" s="15">
        <f t="shared" si="15"/>
        <v>84.44924852690633</v>
      </c>
      <c r="R159" s="15">
        <f t="shared" si="16"/>
        <v>11.96564735843296</v>
      </c>
      <c r="S159" s="62">
        <v>4812.658855</v>
      </c>
    </row>
    <row r="160" spans="1:19" ht="12" customHeight="1">
      <c r="A160" s="143" t="s">
        <v>1183</v>
      </c>
      <c r="B160" s="145" t="s">
        <v>1069</v>
      </c>
      <c r="C160" s="68" t="s">
        <v>37</v>
      </c>
      <c r="D160" s="69" t="s">
        <v>38</v>
      </c>
      <c r="E160" s="146" t="s">
        <v>39</v>
      </c>
      <c r="F160" s="141" t="s">
        <v>144</v>
      </c>
      <c r="G160" s="141" t="s">
        <v>1174</v>
      </c>
      <c r="H160" s="27">
        <v>15.63</v>
      </c>
      <c r="I160" s="27">
        <v>18.4434</v>
      </c>
      <c r="J160" s="70">
        <v>0</v>
      </c>
      <c r="K160" s="70">
        <v>0</v>
      </c>
      <c r="L160" s="70">
        <v>20132</v>
      </c>
      <c r="M160" s="70">
        <v>6934</v>
      </c>
      <c r="N160" s="27">
        <f t="shared" si="12"/>
        <v>27066</v>
      </c>
      <c r="O160" s="15">
        <f t="shared" si="13"/>
        <v>0</v>
      </c>
      <c r="P160" s="15">
        <f t="shared" si="14"/>
        <v>0</v>
      </c>
      <c r="Q160" s="15">
        <f t="shared" si="15"/>
        <v>74.38114239266977</v>
      </c>
      <c r="R160" s="15">
        <f t="shared" si="16"/>
        <v>25.61885760733023</v>
      </c>
      <c r="S160" s="62">
        <v>538.2490893622286</v>
      </c>
    </row>
    <row r="161" spans="1:19" ht="12" customHeight="1">
      <c r="A161" s="144"/>
      <c r="B161" s="145"/>
      <c r="C161" s="68" t="s">
        <v>40</v>
      </c>
      <c r="D161" s="69" t="s">
        <v>41</v>
      </c>
      <c r="E161" s="147"/>
      <c r="F161" s="142"/>
      <c r="G161" s="142"/>
      <c r="H161" s="27">
        <v>17.95</v>
      </c>
      <c r="I161" s="27">
        <v>21.180999999999997</v>
      </c>
      <c r="J161" s="70">
        <v>0</v>
      </c>
      <c r="K161" s="70">
        <v>0</v>
      </c>
      <c r="L161" s="70">
        <v>20132</v>
      </c>
      <c r="M161" s="70">
        <v>6934</v>
      </c>
      <c r="N161" s="27">
        <f t="shared" si="12"/>
        <v>27066</v>
      </c>
      <c r="O161" s="15">
        <f t="shared" si="13"/>
        <v>0</v>
      </c>
      <c r="P161" s="15">
        <f t="shared" si="14"/>
        <v>0</v>
      </c>
      <c r="Q161" s="15">
        <f t="shared" si="15"/>
        <v>74.38114239266977</v>
      </c>
      <c r="R161" s="15">
        <f t="shared" si="16"/>
        <v>25.61885760733023</v>
      </c>
      <c r="S161" s="62">
        <v>538.2490893622286</v>
      </c>
    </row>
    <row r="162" spans="1:19" ht="12" customHeight="1">
      <c r="A162" s="99">
        <v>34</v>
      </c>
      <c r="B162" s="115" t="s">
        <v>249</v>
      </c>
      <c r="C162" s="76" t="s">
        <v>43</v>
      </c>
      <c r="D162" s="19"/>
      <c r="E162" s="98"/>
      <c r="F162" s="72"/>
      <c r="G162" s="72"/>
      <c r="H162" s="21"/>
      <c r="I162" s="21"/>
      <c r="J162" s="22"/>
      <c r="K162" s="22"/>
      <c r="L162" s="22"/>
      <c r="M162" s="22"/>
      <c r="N162" s="21"/>
      <c r="O162" s="30"/>
      <c r="P162" s="30"/>
      <c r="Q162" s="30"/>
      <c r="R162" s="30"/>
      <c r="S162" s="22"/>
    </row>
    <row r="163" spans="1:19" ht="12" customHeight="1">
      <c r="A163" s="100"/>
      <c r="B163" s="115"/>
      <c r="C163" s="76" t="s">
        <v>44</v>
      </c>
      <c r="D163" s="19"/>
      <c r="E163" s="98"/>
      <c r="F163" s="72"/>
      <c r="G163" s="72"/>
      <c r="H163" s="21"/>
      <c r="I163" s="21"/>
      <c r="J163" s="22"/>
      <c r="K163" s="22"/>
      <c r="L163" s="22"/>
      <c r="M163" s="22"/>
      <c r="N163" s="21"/>
      <c r="O163" s="30"/>
      <c r="P163" s="30"/>
      <c r="Q163" s="30"/>
      <c r="R163" s="30"/>
      <c r="S163" s="22"/>
    </row>
    <row r="164" spans="1:19" ht="12" customHeight="1">
      <c r="A164" s="143" t="s">
        <v>190</v>
      </c>
      <c r="B164" s="145" t="s">
        <v>253</v>
      </c>
      <c r="C164" s="68" t="s">
        <v>37</v>
      </c>
      <c r="D164" s="69" t="s">
        <v>38</v>
      </c>
      <c r="E164" s="146" t="s">
        <v>39</v>
      </c>
      <c r="F164" s="141" t="s">
        <v>1187</v>
      </c>
      <c r="G164" s="141" t="s">
        <v>1190</v>
      </c>
      <c r="H164" s="27">
        <v>50.19</v>
      </c>
      <c r="I164" s="27">
        <v>50.19</v>
      </c>
      <c r="J164" s="70">
        <v>0</v>
      </c>
      <c r="K164" s="70">
        <v>5334</v>
      </c>
      <c r="L164" s="70">
        <v>116616.996</v>
      </c>
      <c r="M164" s="70">
        <v>15657</v>
      </c>
      <c r="N164" s="27">
        <f t="shared" si="12"/>
        <v>137607.99599999998</v>
      </c>
      <c r="O164" s="15">
        <f t="shared" si="13"/>
        <v>0</v>
      </c>
      <c r="P164" s="15">
        <f t="shared" si="14"/>
        <v>3.876228238946231</v>
      </c>
      <c r="Q164" s="15">
        <f t="shared" si="15"/>
        <v>84.74579921940003</v>
      </c>
      <c r="R164" s="15">
        <f t="shared" si="16"/>
        <v>11.377972541653758</v>
      </c>
      <c r="S164" s="62">
        <v>8059.952029</v>
      </c>
    </row>
    <row r="165" spans="1:19" ht="12" customHeight="1">
      <c r="A165" s="144"/>
      <c r="B165" s="145"/>
      <c r="C165" s="68" t="s">
        <v>40</v>
      </c>
      <c r="D165" s="69" t="s">
        <v>41</v>
      </c>
      <c r="E165" s="147"/>
      <c r="F165" s="142"/>
      <c r="G165" s="142"/>
      <c r="H165" s="27">
        <v>56.49</v>
      </c>
      <c r="I165" s="27">
        <v>56.49</v>
      </c>
      <c r="J165" s="70">
        <v>0</v>
      </c>
      <c r="K165" s="70">
        <v>5334</v>
      </c>
      <c r="L165" s="70">
        <v>116616.996</v>
      </c>
      <c r="M165" s="70">
        <v>15657</v>
      </c>
      <c r="N165" s="27">
        <f t="shared" si="12"/>
        <v>137607.99599999998</v>
      </c>
      <c r="O165" s="15">
        <f t="shared" si="13"/>
        <v>0</v>
      </c>
      <c r="P165" s="15">
        <f t="shared" si="14"/>
        <v>3.876228238946231</v>
      </c>
      <c r="Q165" s="15">
        <f t="shared" si="15"/>
        <v>84.74579921940003</v>
      </c>
      <c r="R165" s="15">
        <f t="shared" si="16"/>
        <v>11.377972541653758</v>
      </c>
      <c r="S165" s="62">
        <v>8059.952029</v>
      </c>
    </row>
    <row r="166" spans="1:19" ht="12" customHeight="1">
      <c r="A166" s="143" t="s">
        <v>1189</v>
      </c>
      <c r="B166" s="145" t="s">
        <v>1069</v>
      </c>
      <c r="C166" s="68" t="s">
        <v>37</v>
      </c>
      <c r="D166" s="69" t="s">
        <v>38</v>
      </c>
      <c r="E166" s="146" t="s">
        <v>39</v>
      </c>
      <c r="F166" s="141" t="s">
        <v>144</v>
      </c>
      <c r="G166" s="141" t="s">
        <v>1174</v>
      </c>
      <c r="H166" s="27">
        <v>15.63</v>
      </c>
      <c r="I166" s="27">
        <v>18.4434</v>
      </c>
      <c r="J166" s="70">
        <v>0</v>
      </c>
      <c r="K166" s="70">
        <v>85499</v>
      </c>
      <c r="L166" s="70">
        <v>82299</v>
      </c>
      <c r="M166" s="70">
        <v>9999</v>
      </c>
      <c r="N166" s="27">
        <f t="shared" si="12"/>
        <v>177797</v>
      </c>
      <c r="O166" s="15">
        <f t="shared" si="13"/>
        <v>0</v>
      </c>
      <c r="P166" s="15">
        <f t="shared" si="14"/>
        <v>48.08798798629898</v>
      </c>
      <c r="Q166" s="15">
        <f t="shared" si="15"/>
        <v>46.28818259025743</v>
      </c>
      <c r="R166" s="15">
        <f t="shared" si="16"/>
        <v>5.62382942344359</v>
      </c>
      <c r="S166" s="62">
        <v>3535.8264392531405</v>
      </c>
    </row>
    <row r="167" spans="1:19" ht="12" customHeight="1">
      <c r="A167" s="144"/>
      <c r="B167" s="145"/>
      <c r="C167" s="68" t="s">
        <v>40</v>
      </c>
      <c r="D167" s="69" t="s">
        <v>41</v>
      </c>
      <c r="E167" s="147"/>
      <c r="F167" s="142"/>
      <c r="G167" s="142"/>
      <c r="H167" s="27">
        <v>17.95</v>
      </c>
      <c r="I167" s="27">
        <v>21.180999999999997</v>
      </c>
      <c r="J167" s="70">
        <v>0</v>
      </c>
      <c r="K167" s="70">
        <v>85499</v>
      </c>
      <c r="L167" s="70">
        <v>82299</v>
      </c>
      <c r="M167" s="70">
        <v>9999</v>
      </c>
      <c r="N167" s="27">
        <f t="shared" si="12"/>
        <v>177797</v>
      </c>
      <c r="O167" s="15">
        <f t="shared" si="13"/>
        <v>0</v>
      </c>
      <c r="P167" s="15">
        <f t="shared" si="14"/>
        <v>48.08798798629898</v>
      </c>
      <c r="Q167" s="15">
        <f t="shared" si="15"/>
        <v>46.28818259025743</v>
      </c>
      <c r="R167" s="15">
        <f t="shared" si="16"/>
        <v>5.62382942344359</v>
      </c>
      <c r="S167" s="62">
        <v>3535.8264392531405</v>
      </c>
    </row>
    <row r="168" spans="1:19" ht="12" customHeight="1">
      <c r="A168" s="99">
        <v>35</v>
      </c>
      <c r="B168" s="115" t="s">
        <v>255</v>
      </c>
      <c r="C168" s="76" t="s">
        <v>43</v>
      </c>
      <c r="D168" s="19"/>
      <c r="E168" s="98"/>
      <c r="F168" s="72"/>
      <c r="G168" s="72"/>
      <c r="H168" s="21"/>
      <c r="I168" s="21"/>
      <c r="J168" s="22"/>
      <c r="K168" s="22"/>
      <c r="L168" s="22"/>
      <c r="M168" s="22"/>
      <c r="N168" s="21"/>
      <c r="O168" s="30"/>
      <c r="P168" s="30"/>
      <c r="Q168" s="30"/>
      <c r="R168" s="30"/>
      <c r="S168" s="22"/>
    </row>
    <row r="169" spans="1:19" ht="12" customHeight="1">
      <c r="A169" s="100"/>
      <c r="B169" s="115"/>
      <c r="C169" s="76" t="s">
        <v>44</v>
      </c>
      <c r="D169" s="19"/>
      <c r="E169" s="98"/>
      <c r="F169" s="72"/>
      <c r="G169" s="72"/>
      <c r="H169" s="21"/>
      <c r="I169" s="21"/>
      <c r="J169" s="22"/>
      <c r="K169" s="22"/>
      <c r="L169" s="22"/>
      <c r="M169" s="22"/>
      <c r="N169" s="21"/>
      <c r="O169" s="30"/>
      <c r="P169" s="30"/>
      <c r="Q169" s="30"/>
      <c r="R169" s="30"/>
      <c r="S169" s="22"/>
    </row>
    <row r="170" spans="1:19" ht="12" customHeight="1">
      <c r="A170" s="143" t="s">
        <v>192</v>
      </c>
      <c r="B170" s="145" t="s">
        <v>222</v>
      </c>
      <c r="C170" s="68" t="s">
        <v>37</v>
      </c>
      <c r="D170" s="69" t="s">
        <v>38</v>
      </c>
      <c r="E170" s="146" t="s">
        <v>39</v>
      </c>
      <c r="F170" s="141" t="s">
        <v>1177</v>
      </c>
      <c r="G170" s="141" t="s">
        <v>1178</v>
      </c>
      <c r="H170" s="27">
        <v>43.1</v>
      </c>
      <c r="I170" s="27">
        <v>50.858</v>
      </c>
      <c r="J170" s="70">
        <v>0</v>
      </c>
      <c r="K170" s="70">
        <v>6670</v>
      </c>
      <c r="L170" s="70">
        <v>57183</v>
      </c>
      <c r="M170" s="70">
        <v>1541.0000000000002</v>
      </c>
      <c r="N170" s="27">
        <f t="shared" si="12"/>
        <v>65394</v>
      </c>
      <c r="O170" s="15">
        <f t="shared" si="13"/>
        <v>0</v>
      </c>
      <c r="P170" s="15">
        <f t="shared" si="14"/>
        <v>10.19971251185124</v>
      </c>
      <c r="Q170" s="15">
        <f t="shared" si="15"/>
        <v>87.44380218368659</v>
      </c>
      <c r="R170" s="15">
        <f t="shared" si="16"/>
        <v>2.3564853044621836</v>
      </c>
      <c r="S170" s="62">
        <v>4671.2125458701985</v>
      </c>
    </row>
    <row r="171" spans="1:19" ht="12" customHeight="1">
      <c r="A171" s="144"/>
      <c r="B171" s="145"/>
      <c r="C171" s="68" t="s">
        <v>40</v>
      </c>
      <c r="D171" s="69" t="s">
        <v>41</v>
      </c>
      <c r="E171" s="147"/>
      <c r="F171" s="142"/>
      <c r="G171" s="142"/>
      <c r="H171" s="27">
        <v>49.42</v>
      </c>
      <c r="I171" s="27">
        <v>58.315599999999996</v>
      </c>
      <c r="J171" s="70">
        <v>0</v>
      </c>
      <c r="K171" s="70">
        <v>6670</v>
      </c>
      <c r="L171" s="70">
        <v>57183</v>
      </c>
      <c r="M171" s="70">
        <v>1541.0000000000002</v>
      </c>
      <c r="N171" s="27">
        <f t="shared" si="12"/>
        <v>65394</v>
      </c>
      <c r="O171" s="15">
        <f t="shared" si="13"/>
        <v>0</v>
      </c>
      <c r="P171" s="15">
        <f t="shared" si="14"/>
        <v>10.19971251185124</v>
      </c>
      <c r="Q171" s="15">
        <f t="shared" si="15"/>
        <v>87.44380218368659</v>
      </c>
      <c r="R171" s="15">
        <f t="shared" si="16"/>
        <v>2.3564853044621836</v>
      </c>
      <c r="S171" s="62">
        <v>4671.2125458701985</v>
      </c>
    </row>
    <row r="172" spans="1:19" ht="12" customHeight="1">
      <c r="A172" s="143" t="s">
        <v>1191</v>
      </c>
      <c r="B172" s="145" t="s">
        <v>258</v>
      </c>
      <c r="C172" s="68" t="s">
        <v>37</v>
      </c>
      <c r="D172" s="69" t="s">
        <v>38</v>
      </c>
      <c r="E172" s="146" t="s">
        <v>39</v>
      </c>
      <c r="F172" s="141" t="s">
        <v>1177</v>
      </c>
      <c r="G172" s="141" t="s">
        <v>1193</v>
      </c>
      <c r="H172" s="27">
        <v>19.12</v>
      </c>
      <c r="I172" s="27">
        <v>22.5616</v>
      </c>
      <c r="J172" s="70">
        <v>0</v>
      </c>
      <c r="K172" s="70">
        <v>1650</v>
      </c>
      <c r="L172" s="70">
        <v>68214</v>
      </c>
      <c r="M172" s="70">
        <v>90</v>
      </c>
      <c r="N172" s="27">
        <f t="shared" si="12"/>
        <v>69954</v>
      </c>
      <c r="O172" s="15">
        <f t="shared" si="13"/>
        <v>0</v>
      </c>
      <c r="P172" s="15">
        <f t="shared" si="14"/>
        <v>2.358692855304915</v>
      </c>
      <c r="Q172" s="15">
        <f t="shared" si="15"/>
        <v>97.51265117076936</v>
      </c>
      <c r="R172" s="15">
        <f t="shared" si="16"/>
        <v>0.12865597392572262</v>
      </c>
      <c r="S172" s="62">
        <v>5169.5516564</v>
      </c>
    </row>
    <row r="173" spans="1:19" ht="12" customHeight="1">
      <c r="A173" s="144"/>
      <c r="B173" s="145"/>
      <c r="C173" s="68" t="s">
        <v>40</v>
      </c>
      <c r="D173" s="69" t="s">
        <v>41</v>
      </c>
      <c r="E173" s="147"/>
      <c r="F173" s="142"/>
      <c r="G173" s="142"/>
      <c r="H173" s="27">
        <v>21.24</v>
      </c>
      <c r="I173" s="27">
        <v>25.0632</v>
      </c>
      <c r="J173" s="70">
        <v>0</v>
      </c>
      <c r="K173" s="70">
        <v>1650</v>
      </c>
      <c r="L173" s="70">
        <v>68214</v>
      </c>
      <c r="M173" s="70">
        <v>90</v>
      </c>
      <c r="N173" s="27">
        <f t="shared" si="12"/>
        <v>69954</v>
      </c>
      <c r="O173" s="15">
        <f t="shared" si="13"/>
        <v>0</v>
      </c>
      <c r="P173" s="15">
        <f t="shared" si="14"/>
        <v>2.358692855304915</v>
      </c>
      <c r="Q173" s="15">
        <f t="shared" si="15"/>
        <v>97.51265117076936</v>
      </c>
      <c r="R173" s="15">
        <f t="shared" si="16"/>
        <v>0.12865597392572262</v>
      </c>
      <c r="S173" s="62">
        <v>5169.5516564</v>
      </c>
    </row>
    <row r="174" spans="1:19" ht="12" customHeight="1">
      <c r="A174" s="143" t="s">
        <v>1290</v>
      </c>
      <c r="B174" s="145" t="s">
        <v>1069</v>
      </c>
      <c r="C174" s="68" t="s">
        <v>37</v>
      </c>
      <c r="D174" s="69" t="s">
        <v>38</v>
      </c>
      <c r="E174" s="146" t="s">
        <v>39</v>
      </c>
      <c r="F174" s="141" t="s">
        <v>144</v>
      </c>
      <c r="G174" s="141" t="s">
        <v>1174</v>
      </c>
      <c r="H174" s="27">
        <v>15.63</v>
      </c>
      <c r="I174" s="27">
        <v>18.4434</v>
      </c>
      <c r="J174" s="70">
        <v>0</v>
      </c>
      <c r="K174" s="70">
        <v>0</v>
      </c>
      <c r="L174" s="70">
        <v>24668</v>
      </c>
      <c r="M174" s="70">
        <v>2932</v>
      </c>
      <c r="N174" s="27">
        <f t="shared" si="12"/>
        <v>27600</v>
      </c>
      <c r="O174" s="15">
        <f t="shared" si="13"/>
        <v>0</v>
      </c>
      <c r="P174" s="15">
        <f t="shared" si="14"/>
        <v>0</v>
      </c>
      <c r="Q174" s="15">
        <f t="shared" si="15"/>
        <v>89.3768115942029</v>
      </c>
      <c r="R174" s="15">
        <f t="shared" si="16"/>
        <v>10.623188405797102</v>
      </c>
      <c r="S174" s="62">
        <v>548.8675586189871</v>
      </c>
    </row>
    <row r="175" spans="1:19" ht="12" customHeight="1">
      <c r="A175" s="144"/>
      <c r="B175" s="145"/>
      <c r="C175" s="68" t="s">
        <v>40</v>
      </c>
      <c r="D175" s="69" t="s">
        <v>41</v>
      </c>
      <c r="E175" s="147"/>
      <c r="F175" s="142"/>
      <c r="G175" s="142"/>
      <c r="H175" s="27">
        <v>17.95</v>
      </c>
      <c r="I175" s="27">
        <v>21.180999999999997</v>
      </c>
      <c r="J175" s="70">
        <v>0</v>
      </c>
      <c r="K175" s="70">
        <v>0</v>
      </c>
      <c r="L175" s="70">
        <v>24668</v>
      </c>
      <c r="M175" s="70">
        <v>2932</v>
      </c>
      <c r="N175" s="27">
        <f t="shared" si="12"/>
        <v>27600</v>
      </c>
      <c r="O175" s="15">
        <f t="shared" si="13"/>
        <v>0</v>
      </c>
      <c r="P175" s="15">
        <f t="shared" si="14"/>
        <v>0</v>
      </c>
      <c r="Q175" s="15">
        <f t="shared" si="15"/>
        <v>89.3768115942029</v>
      </c>
      <c r="R175" s="15">
        <f t="shared" si="16"/>
        <v>10.623188405797102</v>
      </c>
      <c r="S175" s="62">
        <v>548.8675586189871</v>
      </c>
    </row>
    <row r="176" spans="1:19" ht="12" customHeight="1">
      <c r="A176" s="99">
        <v>36</v>
      </c>
      <c r="B176" s="115" t="s">
        <v>259</v>
      </c>
      <c r="C176" s="76" t="s">
        <v>43</v>
      </c>
      <c r="D176" s="19"/>
      <c r="E176" s="98"/>
      <c r="F176" s="72"/>
      <c r="G176" s="72"/>
      <c r="H176" s="21"/>
      <c r="I176" s="21"/>
      <c r="J176" s="22"/>
      <c r="K176" s="22"/>
      <c r="L176" s="22"/>
      <c r="M176" s="22"/>
      <c r="N176" s="21"/>
      <c r="O176" s="30"/>
      <c r="P176" s="30"/>
      <c r="Q176" s="30"/>
      <c r="R176" s="30"/>
      <c r="S176" s="22"/>
    </row>
    <row r="177" spans="1:19" ht="12" customHeight="1">
      <c r="A177" s="100"/>
      <c r="B177" s="115"/>
      <c r="C177" s="76" t="s">
        <v>44</v>
      </c>
      <c r="D177" s="19"/>
      <c r="E177" s="98"/>
      <c r="F177" s="72"/>
      <c r="G177" s="72"/>
      <c r="H177" s="21"/>
      <c r="I177" s="21"/>
      <c r="J177" s="22"/>
      <c r="K177" s="22"/>
      <c r="L177" s="22"/>
      <c r="M177" s="22"/>
      <c r="N177" s="21"/>
      <c r="O177" s="30"/>
      <c r="P177" s="30"/>
      <c r="Q177" s="30"/>
      <c r="R177" s="30"/>
      <c r="S177" s="22"/>
    </row>
    <row r="178" spans="1:19" ht="12" customHeight="1">
      <c r="A178" s="143" t="s">
        <v>194</v>
      </c>
      <c r="B178" s="145" t="s">
        <v>261</v>
      </c>
      <c r="C178" s="68" t="s">
        <v>37</v>
      </c>
      <c r="D178" s="69" t="s">
        <v>38</v>
      </c>
      <c r="E178" s="146" t="s">
        <v>39</v>
      </c>
      <c r="F178" s="141" t="s">
        <v>1187</v>
      </c>
      <c r="G178" s="141" t="s">
        <v>1194</v>
      </c>
      <c r="H178" s="27">
        <v>79.07</v>
      </c>
      <c r="I178" s="27">
        <v>79.07</v>
      </c>
      <c r="J178" s="70">
        <v>0</v>
      </c>
      <c r="K178" s="70">
        <v>1647.9999999999998</v>
      </c>
      <c r="L178" s="70">
        <v>14150.003999999995</v>
      </c>
      <c r="M178" s="70">
        <v>640.0000000000001</v>
      </c>
      <c r="N178" s="27">
        <f t="shared" si="12"/>
        <v>16438.003999999997</v>
      </c>
      <c r="O178" s="15">
        <f t="shared" si="13"/>
        <v>0</v>
      </c>
      <c r="P178" s="15">
        <f t="shared" si="14"/>
        <v>10.025548113992429</v>
      </c>
      <c r="Q178" s="15">
        <f t="shared" si="15"/>
        <v>86.08103514270952</v>
      </c>
      <c r="R178" s="15">
        <f t="shared" si="16"/>
        <v>3.893416743298032</v>
      </c>
      <c r="S178" s="62">
        <v>1396.568224</v>
      </c>
    </row>
    <row r="179" spans="1:19" ht="12" customHeight="1">
      <c r="A179" s="144"/>
      <c r="B179" s="145"/>
      <c r="C179" s="68" t="s">
        <v>40</v>
      </c>
      <c r="D179" s="69" t="s">
        <v>41</v>
      </c>
      <c r="E179" s="147"/>
      <c r="F179" s="142"/>
      <c r="G179" s="142"/>
      <c r="H179" s="27">
        <v>89.35</v>
      </c>
      <c r="I179" s="27">
        <v>89.35</v>
      </c>
      <c r="J179" s="70">
        <v>0</v>
      </c>
      <c r="K179" s="70">
        <v>1647.9999999999998</v>
      </c>
      <c r="L179" s="70">
        <v>14150.003999999995</v>
      </c>
      <c r="M179" s="70">
        <v>640.0000000000001</v>
      </c>
      <c r="N179" s="27">
        <f t="shared" si="12"/>
        <v>16438.003999999997</v>
      </c>
      <c r="O179" s="15">
        <f t="shared" si="13"/>
        <v>0</v>
      </c>
      <c r="P179" s="15">
        <f t="shared" si="14"/>
        <v>10.025548113992429</v>
      </c>
      <c r="Q179" s="15">
        <f t="shared" si="15"/>
        <v>86.08103514270952</v>
      </c>
      <c r="R179" s="15">
        <f t="shared" si="16"/>
        <v>3.893416743298032</v>
      </c>
      <c r="S179" s="62">
        <v>1396.568224</v>
      </c>
    </row>
    <row r="180" spans="1:19" ht="12" customHeight="1">
      <c r="A180" s="143" t="s">
        <v>1192</v>
      </c>
      <c r="B180" s="145" t="s">
        <v>263</v>
      </c>
      <c r="C180" s="68" t="s">
        <v>37</v>
      </c>
      <c r="D180" s="69" t="s">
        <v>38</v>
      </c>
      <c r="E180" s="146" t="s">
        <v>39</v>
      </c>
      <c r="F180" s="141" t="s">
        <v>1187</v>
      </c>
      <c r="G180" s="141" t="s">
        <v>1195</v>
      </c>
      <c r="H180" s="27">
        <v>106.28</v>
      </c>
      <c r="I180" s="27">
        <v>106.28</v>
      </c>
      <c r="J180" s="70">
        <v>0</v>
      </c>
      <c r="K180" s="70">
        <v>2439.9999999999995</v>
      </c>
      <c r="L180" s="70">
        <v>38148</v>
      </c>
      <c r="M180" s="70">
        <v>588.9959999999999</v>
      </c>
      <c r="N180" s="27">
        <f t="shared" si="12"/>
        <v>41176.996</v>
      </c>
      <c r="O180" s="15">
        <f t="shared" si="13"/>
        <v>0</v>
      </c>
      <c r="P180" s="15">
        <f t="shared" si="14"/>
        <v>5.925638674564797</v>
      </c>
      <c r="Q180" s="15">
        <f t="shared" si="15"/>
        <v>92.64396072020406</v>
      </c>
      <c r="R180" s="15">
        <f t="shared" si="16"/>
        <v>1.430400605231134</v>
      </c>
      <c r="S180" s="62">
        <v>4682.115551999999</v>
      </c>
    </row>
    <row r="181" spans="1:19" ht="12" customHeight="1">
      <c r="A181" s="144"/>
      <c r="B181" s="145"/>
      <c r="C181" s="68" t="s">
        <v>40</v>
      </c>
      <c r="D181" s="69" t="s">
        <v>41</v>
      </c>
      <c r="E181" s="147"/>
      <c r="F181" s="142"/>
      <c r="G181" s="142"/>
      <c r="H181" s="27">
        <v>120.2</v>
      </c>
      <c r="I181" s="27">
        <v>120.2</v>
      </c>
      <c r="J181" s="70">
        <v>0</v>
      </c>
      <c r="K181" s="70">
        <v>2439.9999999999995</v>
      </c>
      <c r="L181" s="70">
        <v>38148</v>
      </c>
      <c r="M181" s="70">
        <v>588.9959999999999</v>
      </c>
      <c r="N181" s="27">
        <f t="shared" si="12"/>
        <v>41176.996</v>
      </c>
      <c r="O181" s="15">
        <f t="shared" si="13"/>
        <v>0</v>
      </c>
      <c r="P181" s="15">
        <f t="shared" si="14"/>
        <v>5.925638674564797</v>
      </c>
      <c r="Q181" s="15">
        <f t="shared" si="15"/>
        <v>92.64396072020406</v>
      </c>
      <c r="R181" s="15">
        <f t="shared" si="16"/>
        <v>1.430400605231134</v>
      </c>
      <c r="S181" s="62">
        <v>4682.115551999999</v>
      </c>
    </row>
    <row r="182" spans="1:19" ht="12" customHeight="1">
      <c r="A182" s="99">
        <v>37</v>
      </c>
      <c r="B182" s="115" t="s">
        <v>268</v>
      </c>
      <c r="C182" s="76" t="s">
        <v>43</v>
      </c>
      <c r="D182" s="19"/>
      <c r="E182" s="98"/>
      <c r="F182" s="72"/>
      <c r="G182" s="72"/>
      <c r="H182" s="21"/>
      <c r="I182" s="21"/>
      <c r="J182" s="22"/>
      <c r="K182" s="22"/>
      <c r="L182" s="22"/>
      <c r="M182" s="22"/>
      <c r="N182" s="21"/>
      <c r="O182" s="30"/>
      <c r="P182" s="30"/>
      <c r="Q182" s="30"/>
      <c r="R182" s="30"/>
      <c r="S182" s="22"/>
    </row>
    <row r="183" spans="1:19" ht="12" customHeight="1">
      <c r="A183" s="100"/>
      <c r="B183" s="115"/>
      <c r="C183" s="76" t="s">
        <v>44</v>
      </c>
      <c r="D183" s="19"/>
      <c r="E183" s="98"/>
      <c r="F183" s="72"/>
      <c r="G183" s="72"/>
      <c r="H183" s="21"/>
      <c r="I183" s="21"/>
      <c r="J183" s="22"/>
      <c r="K183" s="22"/>
      <c r="L183" s="22"/>
      <c r="M183" s="22"/>
      <c r="N183" s="21"/>
      <c r="O183" s="30"/>
      <c r="P183" s="30"/>
      <c r="Q183" s="30"/>
      <c r="R183" s="30"/>
      <c r="S183" s="22"/>
    </row>
    <row r="184" spans="1:19" ht="12" customHeight="1">
      <c r="A184" s="143" t="s">
        <v>196</v>
      </c>
      <c r="B184" s="145" t="s">
        <v>270</v>
      </c>
      <c r="C184" s="68" t="s">
        <v>37</v>
      </c>
      <c r="D184" s="69" t="s">
        <v>38</v>
      </c>
      <c r="E184" s="146" t="s">
        <v>39</v>
      </c>
      <c r="F184" s="141" t="s">
        <v>1177</v>
      </c>
      <c r="G184" s="141" t="s">
        <v>1196</v>
      </c>
      <c r="H184" s="27">
        <v>26.19</v>
      </c>
      <c r="I184" s="27">
        <v>30.9042</v>
      </c>
      <c r="J184" s="70">
        <v>0</v>
      </c>
      <c r="K184" s="70">
        <v>27474.999999999996</v>
      </c>
      <c r="L184" s="70">
        <v>252840</v>
      </c>
      <c r="M184" s="70">
        <v>49874.039999999986</v>
      </c>
      <c r="N184" s="27">
        <f t="shared" si="12"/>
        <v>330189.04</v>
      </c>
      <c r="O184" s="15">
        <f t="shared" si="13"/>
        <v>0</v>
      </c>
      <c r="P184" s="15">
        <f t="shared" si="14"/>
        <v>8.320990908723076</v>
      </c>
      <c r="Q184" s="15">
        <f t="shared" si="15"/>
        <v>76.57431633708981</v>
      </c>
      <c r="R184" s="15">
        <f t="shared" si="16"/>
        <v>15.104692754187113</v>
      </c>
      <c r="S184" s="62">
        <v>11837.388821559998</v>
      </c>
    </row>
    <row r="185" spans="1:19" ht="12" customHeight="1">
      <c r="A185" s="144"/>
      <c r="B185" s="145"/>
      <c r="C185" s="68" t="s">
        <v>40</v>
      </c>
      <c r="D185" s="69" t="s">
        <v>41</v>
      </c>
      <c r="E185" s="147"/>
      <c r="F185" s="142"/>
      <c r="G185" s="142"/>
      <c r="H185" s="27">
        <v>29.37</v>
      </c>
      <c r="I185" s="27">
        <v>34.6566</v>
      </c>
      <c r="J185" s="70">
        <v>0</v>
      </c>
      <c r="K185" s="70">
        <v>27474.999999999996</v>
      </c>
      <c r="L185" s="70">
        <v>252840</v>
      </c>
      <c r="M185" s="70">
        <v>49874.039999999986</v>
      </c>
      <c r="N185" s="27">
        <f t="shared" si="12"/>
        <v>330189.04</v>
      </c>
      <c r="O185" s="15">
        <f t="shared" si="13"/>
        <v>0</v>
      </c>
      <c r="P185" s="15">
        <f t="shared" si="14"/>
        <v>8.320990908723076</v>
      </c>
      <c r="Q185" s="15">
        <f t="shared" si="15"/>
        <v>76.57431633708981</v>
      </c>
      <c r="R185" s="15">
        <f t="shared" si="16"/>
        <v>15.104692754187113</v>
      </c>
      <c r="S185" s="62">
        <v>11837.388821559998</v>
      </c>
    </row>
    <row r="186" spans="1:19" ht="12" customHeight="1">
      <c r="A186" s="99">
        <v>38</v>
      </c>
      <c r="B186" s="115" t="s">
        <v>271</v>
      </c>
      <c r="C186" s="76" t="s">
        <v>43</v>
      </c>
      <c r="D186" s="19"/>
      <c r="E186" s="98"/>
      <c r="F186" s="72"/>
      <c r="G186" s="72"/>
      <c r="H186" s="21"/>
      <c r="I186" s="21"/>
      <c r="J186" s="22"/>
      <c r="K186" s="22"/>
      <c r="L186" s="22"/>
      <c r="M186" s="22"/>
      <c r="N186" s="21"/>
      <c r="O186" s="30"/>
      <c r="P186" s="30"/>
      <c r="Q186" s="30"/>
      <c r="R186" s="30"/>
      <c r="S186" s="22"/>
    </row>
    <row r="187" spans="1:19" ht="12" customHeight="1">
      <c r="A187" s="100"/>
      <c r="B187" s="115"/>
      <c r="C187" s="76" t="s">
        <v>44</v>
      </c>
      <c r="D187" s="19"/>
      <c r="E187" s="98"/>
      <c r="F187" s="72"/>
      <c r="G187" s="72"/>
      <c r="H187" s="21"/>
      <c r="I187" s="21"/>
      <c r="J187" s="22"/>
      <c r="K187" s="22"/>
      <c r="L187" s="22"/>
      <c r="M187" s="22"/>
      <c r="N187" s="21"/>
      <c r="O187" s="30"/>
      <c r="P187" s="30"/>
      <c r="Q187" s="30"/>
      <c r="R187" s="30"/>
      <c r="S187" s="22"/>
    </row>
    <row r="188" spans="1:19" ht="12" customHeight="1">
      <c r="A188" s="143" t="s">
        <v>201</v>
      </c>
      <c r="B188" s="145" t="s">
        <v>274</v>
      </c>
      <c r="C188" s="68" t="s">
        <v>37</v>
      </c>
      <c r="D188" s="69" t="s">
        <v>38</v>
      </c>
      <c r="E188" s="146" t="s">
        <v>39</v>
      </c>
      <c r="F188" s="141" t="s">
        <v>1197</v>
      </c>
      <c r="G188" s="141" t="s">
        <v>1198</v>
      </c>
      <c r="H188" s="27">
        <v>42.94</v>
      </c>
      <c r="I188" s="27">
        <v>42.94</v>
      </c>
      <c r="J188" s="70">
        <v>0</v>
      </c>
      <c r="K188" s="70">
        <v>17799.99999996</v>
      </c>
      <c r="L188" s="70">
        <v>114729.99999995997</v>
      </c>
      <c r="M188" s="70">
        <v>6150</v>
      </c>
      <c r="N188" s="27">
        <f t="shared" si="12"/>
        <v>138679.99999991996</v>
      </c>
      <c r="O188" s="15">
        <f t="shared" si="13"/>
        <v>0</v>
      </c>
      <c r="P188" s="15">
        <f t="shared" si="14"/>
        <v>12.83530429764225</v>
      </c>
      <c r="Q188" s="15">
        <f t="shared" si="15"/>
        <v>82.73002595906128</v>
      </c>
      <c r="R188" s="15">
        <f t="shared" si="16"/>
        <v>4.434669743296473</v>
      </c>
      <c r="S188" s="62">
        <v>5954.679550000001</v>
      </c>
    </row>
    <row r="189" spans="1:19" ht="12" customHeight="1">
      <c r="A189" s="144"/>
      <c r="B189" s="145"/>
      <c r="C189" s="68" t="s">
        <v>40</v>
      </c>
      <c r="D189" s="69" t="s">
        <v>41</v>
      </c>
      <c r="E189" s="147"/>
      <c r="F189" s="142"/>
      <c r="G189" s="142"/>
      <c r="H189" s="27">
        <v>42.94</v>
      </c>
      <c r="I189" s="27">
        <v>42.94</v>
      </c>
      <c r="J189" s="70">
        <v>0</v>
      </c>
      <c r="K189" s="70">
        <v>17799.99999996</v>
      </c>
      <c r="L189" s="70">
        <v>114729.99999995997</v>
      </c>
      <c r="M189" s="70">
        <v>6150</v>
      </c>
      <c r="N189" s="27">
        <f t="shared" si="12"/>
        <v>138679.99999991996</v>
      </c>
      <c r="O189" s="15">
        <f t="shared" si="13"/>
        <v>0</v>
      </c>
      <c r="P189" s="15">
        <f t="shared" si="14"/>
        <v>12.83530429764225</v>
      </c>
      <c r="Q189" s="15">
        <f t="shared" si="15"/>
        <v>82.73002595906128</v>
      </c>
      <c r="R189" s="15">
        <f t="shared" si="16"/>
        <v>4.434669743296473</v>
      </c>
      <c r="S189" s="62">
        <v>5954.679550000001</v>
      </c>
    </row>
    <row r="190" spans="1:19" ht="12" customHeight="1">
      <c r="A190" s="99">
        <v>39</v>
      </c>
      <c r="B190" s="115" t="s">
        <v>278</v>
      </c>
      <c r="C190" s="76" t="s">
        <v>43</v>
      </c>
      <c r="D190" s="19"/>
      <c r="E190" s="98"/>
      <c r="F190" s="72"/>
      <c r="G190" s="72"/>
      <c r="H190" s="21"/>
      <c r="I190" s="21"/>
      <c r="J190" s="22"/>
      <c r="K190" s="22"/>
      <c r="L190" s="22"/>
      <c r="M190" s="22"/>
      <c r="N190" s="21"/>
      <c r="O190" s="30"/>
      <c r="P190" s="30"/>
      <c r="Q190" s="30"/>
      <c r="R190" s="30"/>
      <c r="S190" s="22"/>
    </row>
    <row r="191" spans="1:19" ht="12" customHeight="1">
      <c r="A191" s="100"/>
      <c r="B191" s="115"/>
      <c r="C191" s="76" t="s">
        <v>44</v>
      </c>
      <c r="D191" s="19"/>
      <c r="E191" s="98"/>
      <c r="F191" s="72"/>
      <c r="G191" s="72"/>
      <c r="H191" s="21"/>
      <c r="I191" s="21"/>
      <c r="J191" s="22"/>
      <c r="K191" s="22"/>
      <c r="L191" s="22"/>
      <c r="M191" s="22"/>
      <c r="N191" s="21"/>
      <c r="O191" s="30"/>
      <c r="P191" s="30"/>
      <c r="Q191" s="30"/>
      <c r="R191" s="30"/>
      <c r="S191" s="22"/>
    </row>
    <row r="192" spans="1:19" ht="12" customHeight="1">
      <c r="A192" s="143" t="s">
        <v>203</v>
      </c>
      <c r="B192" s="145" t="s">
        <v>280</v>
      </c>
      <c r="C192" s="68" t="s">
        <v>37</v>
      </c>
      <c r="D192" s="69" t="s">
        <v>38</v>
      </c>
      <c r="E192" s="146" t="s">
        <v>39</v>
      </c>
      <c r="F192" s="141" t="s">
        <v>1197</v>
      </c>
      <c r="G192" s="141" t="s">
        <v>1199</v>
      </c>
      <c r="H192" s="27">
        <v>48.9</v>
      </c>
      <c r="I192" s="27">
        <v>48.9</v>
      </c>
      <c r="J192" s="70">
        <v>0</v>
      </c>
      <c r="K192" s="70">
        <v>0</v>
      </c>
      <c r="L192" s="70">
        <v>4599.999999996001</v>
      </c>
      <c r="M192" s="70">
        <v>99.99999999960004</v>
      </c>
      <c r="N192" s="27">
        <f t="shared" si="12"/>
        <v>4699.999999995601</v>
      </c>
      <c r="O192" s="15">
        <f t="shared" si="13"/>
        <v>0</v>
      </c>
      <c r="P192" s="15">
        <f t="shared" si="14"/>
        <v>0</v>
      </c>
      <c r="Q192" s="15">
        <f t="shared" si="15"/>
        <v>97.87234042553844</v>
      </c>
      <c r="R192" s="15">
        <f t="shared" si="16"/>
        <v>2.1276595744615667</v>
      </c>
      <c r="S192" s="62">
        <v>238.96176697600006</v>
      </c>
    </row>
    <row r="193" spans="1:19" ht="12" customHeight="1">
      <c r="A193" s="144"/>
      <c r="B193" s="145"/>
      <c r="C193" s="68" t="s">
        <v>40</v>
      </c>
      <c r="D193" s="69" t="s">
        <v>41</v>
      </c>
      <c r="E193" s="147"/>
      <c r="F193" s="142"/>
      <c r="G193" s="142"/>
      <c r="H193" s="27">
        <v>52.79</v>
      </c>
      <c r="I193" s="27">
        <v>52.79</v>
      </c>
      <c r="J193" s="70">
        <v>0</v>
      </c>
      <c r="K193" s="70">
        <v>0</v>
      </c>
      <c r="L193" s="70">
        <v>4599.999999996001</v>
      </c>
      <c r="M193" s="70">
        <v>99.99999999960004</v>
      </c>
      <c r="N193" s="27">
        <f t="shared" si="12"/>
        <v>4699.999999995601</v>
      </c>
      <c r="O193" s="15">
        <f t="shared" si="13"/>
        <v>0</v>
      </c>
      <c r="P193" s="15">
        <f t="shared" si="14"/>
        <v>0</v>
      </c>
      <c r="Q193" s="15">
        <f t="shared" si="15"/>
        <v>97.87234042553844</v>
      </c>
      <c r="R193" s="15">
        <f t="shared" si="16"/>
        <v>2.1276595744615667</v>
      </c>
      <c r="S193" s="62">
        <v>238.96176697600006</v>
      </c>
    </row>
    <row r="194" spans="1:19" ht="12" customHeight="1">
      <c r="A194" s="99">
        <v>40</v>
      </c>
      <c r="B194" s="115" t="s">
        <v>283</v>
      </c>
      <c r="C194" s="76" t="s">
        <v>43</v>
      </c>
      <c r="D194" s="19"/>
      <c r="E194" s="98"/>
      <c r="F194" s="72"/>
      <c r="G194" s="72"/>
      <c r="H194" s="21"/>
      <c r="I194" s="21"/>
      <c r="J194" s="22"/>
      <c r="K194" s="22"/>
      <c r="L194" s="22"/>
      <c r="M194" s="22"/>
      <c r="N194" s="21"/>
      <c r="O194" s="30"/>
      <c r="P194" s="30"/>
      <c r="Q194" s="30"/>
      <c r="R194" s="30"/>
      <c r="S194" s="22"/>
    </row>
    <row r="195" spans="1:19" ht="12" customHeight="1">
      <c r="A195" s="100"/>
      <c r="B195" s="115"/>
      <c r="C195" s="76" t="s">
        <v>44</v>
      </c>
      <c r="D195" s="19"/>
      <c r="E195" s="98"/>
      <c r="F195" s="72"/>
      <c r="G195" s="72"/>
      <c r="H195" s="21"/>
      <c r="I195" s="21"/>
      <c r="J195" s="22"/>
      <c r="K195" s="22"/>
      <c r="L195" s="22"/>
      <c r="M195" s="22"/>
      <c r="N195" s="21"/>
      <c r="O195" s="30"/>
      <c r="P195" s="30"/>
      <c r="Q195" s="30"/>
      <c r="R195" s="30"/>
      <c r="S195" s="22"/>
    </row>
    <row r="196" spans="1:19" ht="12" customHeight="1">
      <c r="A196" s="143" t="s">
        <v>205</v>
      </c>
      <c r="B196" s="145" t="s">
        <v>280</v>
      </c>
      <c r="C196" s="68" t="s">
        <v>37</v>
      </c>
      <c r="D196" s="69" t="s">
        <v>38</v>
      </c>
      <c r="E196" s="146" t="s">
        <v>39</v>
      </c>
      <c r="F196" s="141" t="s">
        <v>1197</v>
      </c>
      <c r="G196" s="141" t="s">
        <v>1199</v>
      </c>
      <c r="H196" s="27">
        <v>48.9</v>
      </c>
      <c r="I196" s="27">
        <v>48.9</v>
      </c>
      <c r="J196" s="70">
        <v>0</v>
      </c>
      <c r="K196" s="70">
        <v>199.99999999920007</v>
      </c>
      <c r="L196" s="70">
        <v>4599.999999996001</v>
      </c>
      <c r="M196" s="70">
        <v>0</v>
      </c>
      <c r="N196" s="27">
        <f t="shared" si="12"/>
        <v>4799.999999995201</v>
      </c>
      <c r="O196" s="15">
        <f t="shared" si="13"/>
        <v>0</v>
      </c>
      <c r="P196" s="15">
        <f t="shared" si="14"/>
        <v>4.166666666654168</v>
      </c>
      <c r="Q196" s="15">
        <f t="shared" si="15"/>
        <v>95.83333333334583</v>
      </c>
      <c r="R196" s="15">
        <f t="shared" si="16"/>
        <v>0</v>
      </c>
      <c r="S196" s="62">
        <v>244.05439479680004</v>
      </c>
    </row>
    <row r="197" spans="1:19" ht="12" customHeight="1">
      <c r="A197" s="144"/>
      <c r="B197" s="145"/>
      <c r="C197" s="68" t="s">
        <v>40</v>
      </c>
      <c r="D197" s="69" t="s">
        <v>41</v>
      </c>
      <c r="E197" s="147"/>
      <c r="F197" s="142"/>
      <c r="G197" s="142"/>
      <c r="H197" s="27">
        <v>52.79</v>
      </c>
      <c r="I197" s="27">
        <v>52.79</v>
      </c>
      <c r="J197" s="70">
        <v>0</v>
      </c>
      <c r="K197" s="70">
        <v>199.99999999920007</v>
      </c>
      <c r="L197" s="70">
        <v>4599.999999996001</v>
      </c>
      <c r="M197" s="70">
        <v>0</v>
      </c>
      <c r="N197" s="27">
        <f t="shared" si="12"/>
        <v>4799.999999995201</v>
      </c>
      <c r="O197" s="15">
        <f t="shared" si="13"/>
        <v>0</v>
      </c>
      <c r="P197" s="15">
        <f t="shared" si="14"/>
        <v>4.166666666654168</v>
      </c>
      <c r="Q197" s="15">
        <f t="shared" si="15"/>
        <v>95.83333333334583</v>
      </c>
      <c r="R197" s="15">
        <f t="shared" si="16"/>
        <v>0</v>
      </c>
      <c r="S197" s="62">
        <v>244.05439479680004</v>
      </c>
    </row>
    <row r="198" spans="1:19" ht="12" customHeight="1">
      <c r="A198" s="99">
        <v>41</v>
      </c>
      <c r="B198" s="115" t="s">
        <v>285</v>
      </c>
      <c r="C198" s="76" t="s">
        <v>43</v>
      </c>
      <c r="D198" s="19"/>
      <c r="E198" s="98"/>
      <c r="F198" s="72"/>
      <c r="G198" s="72"/>
      <c r="H198" s="21"/>
      <c r="I198" s="21"/>
      <c r="J198" s="22"/>
      <c r="K198" s="22"/>
      <c r="L198" s="22"/>
      <c r="M198" s="22"/>
      <c r="N198" s="21"/>
      <c r="O198" s="30"/>
      <c r="P198" s="30"/>
      <c r="Q198" s="30"/>
      <c r="R198" s="30"/>
      <c r="S198" s="22"/>
    </row>
    <row r="199" spans="1:19" ht="12" customHeight="1">
      <c r="A199" s="100"/>
      <c r="B199" s="115"/>
      <c r="C199" s="76" t="s">
        <v>44</v>
      </c>
      <c r="D199" s="19"/>
      <c r="E199" s="98"/>
      <c r="F199" s="72"/>
      <c r="G199" s="72"/>
      <c r="H199" s="21"/>
      <c r="I199" s="21"/>
      <c r="J199" s="22"/>
      <c r="K199" s="22"/>
      <c r="L199" s="22"/>
      <c r="M199" s="22"/>
      <c r="N199" s="21"/>
      <c r="O199" s="30"/>
      <c r="P199" s="30"/>
      <c r="Q199" s="30"/>
      <c r="R199" s="30"/>
      <c r="S199" s="22"/>
    </row>
    <row r="200" spans="1:19" ht="12" customHeight="1">
      <c r="A200" s="143" t="s">
        <v>214</v>
      </c>
      <c r="B200" s="145" t="s">
        <v>280</v>
      </c>
      <c r="C200" s="68" t="s">
        <v>37</v>
      </c>
      <c r="D200" s="69" t="s">
        <v>38</v>
      </c>
      <c r="E200" s="146" t="s">
        <v>39</v>
      </c>
      <c r="F200" s="141" t="s">
        <v>1197</v>
      </c>
      <c r="G200" s="141" t="s">
        <v>1199</v>
      </c>
      <c r="H200" s="27">
        <v>48.9</v>
      </c>
      <c r="I200" s="27">
        <v>48.9</v>
      </c>
      <c r="J200" s="70">
        <v>0</v>
      </c>
      <c r="K200" s="70">
        <v>1200</v>
      </c>
      <c r="L200" s="70">
        <v>14899.999999919995</v>
      </c>
      <c r="M200" s="70">
        <v>900</v>
      </c>
      <c r="N200" s="27">
        <f t="shared" si="12"/>
        <v>16999.999999919994</v>
      </c>
      <c r="O200" s="15">
        <f t="shared" si="13"/>
        <v>0</v>
      </c>
      <c r="P200" s="15">
        <f t="shared" si="14"/>
        <v>7.058823529444985</v>
      </c>
      <c r="Q200" s="15">
        <f t="shared" si="15"/>
        <v>87.6470588234713</v>
      </c>
      <c r="R200" s="15">
        <f t="shared" si="16"/>
        <v>5.2941176470837386</v>
      </c>
      <c r="S200" s="62">
        <v>864.37666832672</v>
      </c>
    </row>
    <row r="201" spans="1:19" ht="12" customHeight="1">
      <c r="A201" s="144"/>
      <c r="B201" s="145"/>
      <c r="C201" s="68" t="s">
        <v>40</v>
      </c>
      <c r="D201" s="69" t="s">
        <v>41</v>
      </c>
      <c r="E201" s="147"/>
      <c r="F201" s="142"/>
      <c r="G201" s="142"/>
      <c r="H201" s="27">
        <v>52.79</v>
      </c>
      <c r="I201" s="27">
        <v>52.79</v>
      </c>
      <c r="J201" s="70">
        <v>0</v>
      </c>
      <c r="K201" s="70">
        <v>1200</v>
      </c>
      <c r="L201" s="70">
        <v>14899.999999919995</v>
      </c>
      <c r="M201" s="70">
        <v>900</v>
      </c>
      <c r="N201" s="27">
        <f t="shared" si="12"/>
        <v>16999.999999919994</v>
      </c>
      <c r="O201" s="15">
        <f t="shared" si="13"/>
        <v>0</v>
      </c>
      <c r="P201" s="15">
        <f t="shared" si="14"/>
        <v>7.058823529444985</v>
      </c>
      <c r="Q201" s="15">
        <f t="shared" si="15"/>
        <v>87.6470588234713</v>
      </c>
      <c r="R201" s="15">
        <f t="shared" si="16"/>
        <v>5.2941176470837386</v>
      </c>
      <c r="S201" s="62">
        <v>864.37666832672</v>
      </c>
    </row>
    <row r="202" spans="1:19" ht="12" customHeight="1">
      <c r="A202" s="99">
        <v>42</v>
      </c>
      <c r="B202" s="115" t="s">
        <v>287</v>
      </c>
      <c r="C202" s="76" t="s">
        <v>43</v>
      </c>
      <c r="D202" s="19"/>
      <c r="E202" s="98"/>
      <c r="F202" s="72"/>
      <c r="G202" s="72"/>
      <c r="H202" s="21"/>
      <c r="I202" s="21"/>
      <c r="J202" s="22"/>
      <c r="K202" s="22"/>
      <c r="L202" s="22"/>
      <c r="M202" s="22"/>
      <c r="N202" s="21"/>
      <c r="O202" s="30"/>
      <c r="P202" s="30"/>
      <c r="Q202" s="30"/>
      <c r="R202" s="30"/>
      <c r="S202" s="22"/>
    </row>
    <row r="203" spans="1:19" ht="12" customHeight="1">
      <c r="A203" s="100"/>
      <c r="B203" s="115"/>
      <c r="C203" s="76" t="s">
        <v>44</v>
      </c>
      <c r="D203" s="19"/>
      <c r="E203" s="98"/>
      <c r="F203" s="72"/>
      <c r="G203" s="72"/>
      <c r="H203" s="21"/>
      <c r="I203" s="21"/>
      <c r="J203" s="22"/>
      <c r="K203" s="22"/>
      <c r="L203" s="22"/>
      <c r="M203" s="22"/>
      <c r="N203" s="21"/>
      <c r="O203" s="30"/>
      <c r="P203" s="30"/>
      <c r="Q203" s="30"/>
      <c r="R203" s="30"/>
      <c r="S203" s="22"/>
    </row>
    <row r="204" spans="1:19" ht="12" customHeight="1">
      <c r="A204" s="143" t="s">
        <v>219</v>
      </c>
      <c r="B204" s="145" t="s">
        <v>280</v>
      </c>
      <c r="C204" s="68" t="s">
        <v>37</v>
      </c>
      <c r="D204" s="69" t="s">
        <v>38</v>
      </c>
      <c r="E204" s="146" t="s">
        <v>39</v>
      </c>
      <c r="F204" s="141" t="s">
        <v>1197</v>
      </c>
      <c r="G204" s="141" t="s">
        <v>1199</v>
      </c>
      <c r="H204" s="27">
        <v>48.9</v>
      </c>
      <c r="I204" s="27">
        <v>48.9</v>
      </c>
      <c r="J204" s="70">
        <v>0</v>
      </c>
      <c r="K204" s="70">
        <v>0</v>
      </c>
      <c r="L204" s="70">
        <v>6399.999999996001</v>
      </c>
      <c r="M204" s="70">
        <v>0</v>
      </c>
      <c r="N204" s="27">
        <f aca="true" t="shared" si="17" ref="N204:N266">SUM(J204:M204)</f>
        <v>6399.999999996001</v>
      </c>
      <c r="O204" s="15">
        <f aca="true" t="shared" si="18" ref="O204:O266">J204/$N204*100</f>
        <v>0</v>
      </c>
      <c r="P204" s="15">
        <f aca="true" t="shared" si="19" ref="P204:P266">K204/$N204*100</f>
        <v>0</v>
      </c>
      <c r="Q204" s="15">
        <f aca="true" t="shared" si="20" ref="Q204:Q266">L204/$N204*100</f>
        <v>100</v>
      </c>
      <c r="R204" s="15">
        <f aca="true" t="shared" si="21" ref="R204:R266">M204/$N204*100</f>
        <v>0</v>
      </c>
      <c r="S204" s="62">
        <v>325.41232001267196</v>
      </c>
    </row>
    <row r="205" spans="1:19" ht="12" customHeight="1">
      <c r="A205" s="144"/>
      <c r="B205" s="145"/>
      <c r="C205" s="68" t="s">
        <v>40</v>
      </c>
      <c r="D205" s="69" t="s">
        <v>41</v>
      </c>
      <c r="E205" s="147"/>
      <c r="F205" s="142"/>
      <c r="G205" s="142"/>
      <c r="H205" s="27">
        <v>52.79</v>
      </c>
      <c r="I205" s="27">
        <v>52.79</v>
      </c>
      <c r="J205" s="70">
        <v>0</v>
      </c>
      <c r="K205" s="70">
        <v>0</v>
      </c>
      <c r="L205" s="70">
        <v>6399.999999996001</v>
      </c>
      <c r="M205" s="70">
        <v>0</v>
      </c>
      <c r="N205" s="27">
        <f t="shared" si="17"/>
        <v>6399.999999996001</v>
      </c>
      <c r="O205" s="15">
        <f t="shared" si="18"/>
        <v>0</v>
      </c>
      <c r="P205" s="15">
        <f t="shared" si="19"/>
        <v>0</v>
      </c>
      <c r="Q205" s="15">
        <f t="shared" si="20"/>
        <v>100</v>
      </c>
      <c r="R205" s="15">
        <f t="shared" si="21"/>
        <v>0</v>
      </c>
      <c r="S205" s="62">
        <v>325.41232001267196</v>
      </c>
    </row>
    <row r="206" spans="1:19" ht="12" customHeight="1">
      <c r="A206" s="99">
        <v>43</v>
      </c>
      <c r="B206" s="115" t="s">
        <v>296</v>
      </c>
      <c r="C206" s="76" t="s">
        <v>43</v>
      </c>
      <c r="D206" s="19"/>
      <c r="E206" s="98"/>
      <c r="F206" s="72"/>
      <c r="G206" s="72"/>
      <c r="H206" s="21"/>
      <c r="I206" s="21"/>
      <c r="J206" s="22"/>
      <c r="K206" s="22"/>
      <c r="L206" s="22"/>
      <c r="M206" s="22"/>
      <c r="N206" s="21"/>
      <c r="O206" s="30"/>
      <c r="P206" s="30"/>
      <c r="Q206" s="30"/>
      <c r="R206" s="30"/>
      <c r="S206" s="22"/>
    </row>
    <row r="207" spans="1:19" ht="12" customHeight="1">
      <c r="A207" s="100"/>
      <c r="B207" s="115"/>
      <c r="C207" s="76" t="s">
        <v>44</v>
      </c>
      <c r="D207" s="19"/>
      <c r="E207" s="98"/>
      <c r="F207" s="72"/>
      <c r="G207" s="72"/>
      <c r="H207" s="21"/>
      <c r="I207" s="21"/>
      <c r="J207" s="22"/>
      <c r="K207" s="22"/>
      <c r="L207" s="22"/>
      <c r="M207" s="22"/>
      <c r="N207" s="21"/>
      <c r="O207" s="30"/>
      <c r="P207" s="30"/>
      <c r="Q207" s="30"/>
      <c r="R207" s="30"/>
      <c r="S207" s="22"/>
    </row>
    <row r="208" spans="1:19" ht="12" customHeight="1">
      <c r="A208" s="143" t="s">
        <v>226</v>
      </c>
      <c r="B208" s="145" t="s">
        <v>280</v>
      </c>
      <c r="C208" s="68" t="s">
        <v>37</v>
      </c>
      <c r="D208" s="69" t="s">
        <v>38</v>
      </c>
      <c r="E208" s="146" t="s">
        <v>39</v>
      </c>
      <c r="F208" s="141" t="s">
        <v>1197</v>
      </c>
      <c r="G208" s="141" t="s">
        <v>1199</v>
      </c>
      <c r="H208" s="27">
        <v>48.9</v>
      </c>
      <c r="I208" s="27">
        <v>48.9</v>
      </c>
      <c r="J208" s="70">
        <v>0</v>
      </c>
      <c r="K208" s="70">
        <v>1099.9999999991999</v>
      </c>
      <c r="L208" s="70">
        <v>6549.999999959998</v>
      </c>
      <c r="M208" s="70">
        <v>0</v>
      </c>
      <c r="N208" s="27">
        <f t="shared" si="17"/>
        <v>7649.999999959197</v>
      </c>
      <c r="O208" s="15">
        <f t="shared" si="18"/>
        <v>0</v>
      </c>
      <c r="P208" s="15">
        <f t="shared" si="19"/>
        <v>14.379084967386497</v>
      </c>
      <c r="Q208" s="15">
        <f t="shared" si="20"/>
        <v>85.62091503261351</v>
      </c>
      <c r="R208" s="15">
        <f t="shared" si="21"/>
        <v>0</v>
      </c>
      <c r="S208" s="62">
        <v>388.987489887808</v>
      </c>
    </row>
    <row r="209" spans="1:19" ht="12" customHeight="1">
      <c r="A209" s="144"/>
      <c r="B209" s="145"/>
      <c r="C209" s="68" t="s">
        <v>40</v>
      </c>
      <c r="D209" s="69" t="s">
        <v>41</v>
      </c>
      <c r="E209" s="147"/>
      <c r="F209" s="142"/>
      <c r="G209" s="142"/>
      <c r="H209" s="27">
        <v>52.79</v>
      </c>
      <c r="I209" s="27">
        <v>52.79</v>
      </c>
      <c r="J209" s="70">
        <v>0</v>
      </c>
      <c r="K209" s="70">
        <v>1099.9999999991999</v>
      </c>
      <c r="L209" s="70">
        <v>6549.999999959998</v>
      </c>
      <c r="M209" s="70">
        <v>0</v>
      </c>
      <c r="N209" s="27">
        <f t="shared" si="17"/>
        <v>7649.999999959197</v>
      </c>
      <c r="O209" s="15">
        <f t="shared" si="18"/>
        <v>0</v>
      </c>
      <c r="P209" s="15">
        <f t="shared" si="19"/>
        <v>14.379084967386497</v>
      </c>
      <c r="Q209" s="15">
        <f t="shared" si="20"/>
        <v>85.62091503261351</v>
      </c>
      <c r="R209" s="15">
        <f t="shared" si="21"/>
        <v>0</v>
      </c>
      <c r="S209" s="62">
        <v>388.987489887808</v>
      </c>
    </row>
    <row r="210" spans="1:19" ht="12" customHeight="1">
      <c r="A210" s="99">
        <v>44</v>
      </c>
      <c r="B210" s="115" t="s">
        <v>299</v>
      </c>
      <c r="C210" s="76" t="s">
        <v>43</v>
      </c>
      <c r="D210" s="19"/>
      <c r="E210" s="98"/>
      <c r="F210" s="72"/>
      <c r="G210" s="72"/>
      <c r="H210" s="21"/>
      <c r="I210" s="21"/>
      <c r="J210" s="22"/>
      <c r="K210" s="22"/>
      <c r="L210" s="22"/>
      <c r="M210" s="22"/>
      <c r="N210" s="21"/>
      <c r="O210" s="30"/>
      <c r="P210" s="30"/>
      <c r="Q210" s="30"/>
      <c r="R210" s="30"/>
      <c r="S210" s="22"/>
    </row>
    <row r="211" spans="1:19" ht="12" customHeight="1">
      <c r="A211" s="100"/>
      <c r="B211" s="115"/>
      <c r="C211" s="76" t="s">
        <v>44</v>
      </c>
      <c r="D211" s="19"/>
      <c r="E211" s="98"/>
      <c r="F211" s="72"/>
      <c r="G211" s="72"/>
      <c r="H211" s="21"/>
      <c r="I211" s="21"/>
      <c r="J211" s="22"/>
      <c r="K211" s="22"/>
      <c r="L211" s="22"/>
      <c r="M211" s="22"/>
      <c r="N211" s="21"/>
      <c r="O211" s="30"/>
      <c r="P211" s="30"/>
      <c r="Q211" s="30"/>
      <c r="R211" s="30"/>
      <c r="S211" s="22"/>
    </row>
    <row r="212" spans="1:19" ht="12" customHeight="1">
      <c r="A212" s="143" t="s">
        <v>229</v>
      </c>
      <c r="B212" s="145" t="s">
        <v>862</v>
      </c>
      <c r="C212" s="68" t="s">
        <v>37</v>
      </c>
      <c r="D212" s="69" t="s">
        <v>38</v>
      </c>
      <c r="E212" s="146" t="s">
        <v>39</v>
      </c>
      <c r="F212" s="141" t="s">
        <v>1200</v>
      </c>
      <c r="G212" s="141" t="s">
        <v>1201</v>
      </c>
      <c r="H212" s="27">
        <v>12.27</v>
      </c>
      <c r="I212" s="27">
        <v>14.478599999999998</v>
      </c>
      <c r="J212" s="70">
        <v>0</v>
      </c>
      <c r="K212" s="70">
        <v>2000.0004</v>
      </c>
      <c r="L212" s="70">
        <v>67500</v>
      </c>
      <c r="M212" s="70">
        <v>1500</v>
      </c>
      <c r="N212" s="27">
        <f t="shared" si="17"/>
        <v>71000.0004</v>
      </c>
      <c r="O212" s="15">
        <f t="shared" si="18"/>
        <v>0</v>
      </c>
      <c r="P212" s="15">
        <f t="shared" si="19"/>
        <v>2.8169019559611153</v>
      </c>
      <c r="Q212" s="15">
        <f t="shared" si="20"/>
        <v>95.07042199960325</v>
      </c>
      <c r="R212" s="15">
        <f t="shared" si="21"/>
        <v>2.112676044435628</v>
      </c>
      <c r="S212" s="62">
        <v>1172.0880292</v>
      </c>
    </row>
    <row r="213" spans="1:19" ht="12" customHeight="1">
      <c r="A213" s="144"/>
      <c r="B213" s="145"/>
      <c r="C213" s="68" t="s">
        <v>40</v>
      </c>
      <c r="D213" s="69" t="s">
        <v>41</v>
      </c>
      <c r="E213" s="147"/>
      <c r="F213" s="142"/>
      <c r="G213" s="142"/>
      <c r="H213" s="27">
        <v>12.56</v>
      </c>
      <c r="I213" s="27">
        <v>14.8208</v>
      </c>
      <c r="J213" s="70">
        <v>0</v>
      </c>
      <c r="K213" s="70">
        <v>2000.0004</v>
      </c>
      <c r="L213" s="70">
        <v>67500</v>
      </c>
      <c r="M213" s="70">
        <v>1500</v>
      </c>
      <c r="N213" s="27">
        <f t="shared" si="17"/>
        <v>71000.0004</v>
      </c>
      <c r="O213" s="15">
        <f t="shared" si="18"/>
        <v>0</v>
      </c>
      <c r="P213" s="15">
        <f t="shared" si="19"/>
        <v>2.8169019559611153</v>
      </c>
      <c r="Q213" s="15">
        <f t="shared" si="20"/>
        <v>95.07042199960325</v>
      </c>
      <c r="R213" s="15">
        <f t="shared" si="21"/>
        <v>2.112676044435628</v>
      </c>
      <c r="S213" s="62">
        <v>1172.0880292</v>
      </c>
    </row>
    <row r="214" spans="1:19" ht="12" customHeight="1">
      <c r="A214" s="143" t="s">
        <v>1291</v>
      </c>
      <c r="B214" s="145" t="s">
        <v>301</v>
      </c>
      <c r="C214" s="68" t="s">
        <v>37</v>
      </c>
      <c r="D214" s="69" t="s">
        <v>38</v>
      </c>
      <c r="E214" s="146" t="s">
        <v>39</v>
      </c>
      <c r="F214" s="141" t="s">
        <v>1200</v>
      </c>
      <c r="G214" s="141" t="s">
        <v>1202</v>
      </c>
      <c r="H214" s="27">
        <v>20.84</v>
      </c>
      <c r="I214" s="27">
        <v>24.591199999999997</v>
      </c>
      <c r="J214" s="70">
        <v>0</v>
      </c>
      <c r="K214" s="70">
        <v>78471</v>
      </c>
      <c r="L214" s="70">
        <v>618568</v>
      </c>
      <c r="M214" s="70">
        <v>21529</v>
      </c>
      <c r="N214" s="27">
        <f t="shared" si="17"/>
        <v>718568</v>
      </c>
      <c r="O214" s="15">
        <f t="shared" si="18"/>
        <v>0</v>
      </c>
      <c r="P214" s="15">
        <f t="shared" si="19"/>
        <v>10.920469600650181</v>
      </c>
      <c r="Q214" s="15">
        <f t="shared" si="20"/>
        <v>86.08343260484742</v>
      </c>
      <c r="R214" s="15">
        <f t="shared" si="21"/>
        <v>2.996097794502399</v>
      </c>
      <c r="S214" s="62">
        <v>21619.83590503258</v>
      </c>
    </row>
    <row r="215" spans="1:19" ht="12" customHeight="1">
      <c r="A215" s="144"/>
      <c r="B215" s="145"/>
      <c r="C215" s="68" t="s">
        <v>40</v>
      </c>
      <c r="D215" s="69" t="s">
        <v>41</v>
      </c>
      <c r="E215" s="147"/>
      <c r="F215" s="142"/>
      <c r="G215" s="142"/>
      <c r="H215" s="27">
        <v>29.98</v>
      </c>
      <c r="I215" s="27">
        <v>35.3764</v>
      </c>
      <c r="J215" s="70">
        <v>0</v>
      </c>
      <c r="K215" s="70">
        <v>78471</v>
      </c>
      <c r="L215" s="70">
        <v>618568</v>
      </c>
      <c r="M215" s="70">
        <v>21529</v>
      </c>
      <c r="N215" s="27">
        <f t="shared" si="17"/>
        <v>718568</v>
      </c>
      <c r="O215" s="15">
        <f t="shared" si="18"/>
        <v>0</v>
      </c>
      <c r="P215" s="15">
        <f t="shared" si="19"/>
        <v>10.920469600650181</v>
      </c>
      <c r="Q215" s="15">
        <f t="shared" si="20"/>
        <v>86.08343260484742</v>
      </c>
      <c r="R215" s="15">
        <f t="shared" si="21"/>
        <v>2.996097794502399</v>
      </c>
      <c r="S215" s="62">
        <v>21619.83590503258</v>
      </c>
    </row>
    <row r="216" spans="1:19" ht="12" customHeight="1">
      <c r="A216" s="99">
        <v>45</v>
      </c>
      <c r="B216" s="115" t="s">
        <v>304</v>
      </c>
      <c r="C216" s="76" t="s">
        <v>43</v>
      </c>
      <c r="D216" s="19"/>
      <c r="E216" s="98"/>
      <c r="F216" s="72"/>
      <c r="G216" s="72"/>
      <c r="H216" s="21"/>
      <c r="I216" s="21"/>
      <c r="J216" s="22"/>
      <c r="K216" s="22"/>
      <c r="L216" s="22"/>
      <c r="M216" s="22"/>
      <c r="N216" s="21"/>
      <c r="O216" s="30"/>
      <c r="P216" s="30"/>
      <c r="Q216" s="30"/>
      <c r="R216" s="30"/>
      <c r="S216" s="22"/>
    </row>
    <row r="217" spans="1:19" ht="12" customHeight="1">
      <c r="A217" s="100"/>
      <c r="B217" s="115"/>
      <c r="C217" s="76" t="s">
        <v>44</v>
      </c>
      <c r="D217" s="19"/>
      <c r="E217" s="98"/>
      <c r="F217" s="72"/>
      <c r="G217" s="72"/>
      <c r="H217" s="21"/>
      <c r="I217" s="21"/>
      <c r="J217" s="22"/>
      <c r="K217" s="22"/>
      <c r="L217" s="22"/>
      <c r="M217" s="22"/>
      <c r="N217" s="21"/>
      <c r="O217" s="30"/>
      <c r="P217" s="30"/>
      <c r="Q217" s="30"/>
      <c r="R217" s="30"/>
      <c r="S217" s="22"/>
    </row>
    <row r="218" spans="1:19" ht="12" customHeight="1">
      <c r="A218" s="143" t="s">
        <v>232</v>
      </c>
      <c r="B218" s="145" t="s">
        <v>867</v>
      </c>
      <c r="C218" s="68" t="s">
        <v>37</v>
      </c>
      <c r="D218" s="69" t="s">
        <v>38</v>
      </c>
      <c r="E218" s="146" t="s">
        <v>39</v>
      </c>
      <c r="F218" s="141" t="s">
        <v>1200</v>
      </c>
      <c r="G218" s="141" t="s">
        <v>1203</v>
      </c>
      <c r="H218" s="27">
        <v>31.68</v>
      </c>
      <c r="I218" s="27">
        <v>31.68</v>
      </c>
      <c r="J218" s="70">
        <v>0</v>
      </c>
      <c r="K218" s="70">
        <v>16504.999999919997</v>
      </c>
      <c r="L218" s="70">
        <v>158832.9999996</v>
      </c>
      <c r="M218" s="70">
        <v>30480.99999996</v>
      </c>
      <c r="N218" s="27">
        <f t="shared" si="17"/>
        <v>205818.99999948</v>
      </c>
      <c r="O218" s="15">
        <f t="shared" si="18"/>
        <v>0</v>
      </c>
      <c r="P218" s="15">
        <f t="shared" si="19"/>
        <v>8.01918190252683</v>
      </c>
      <c r="Q218" s="15">
        <f t="shared" si="20"/>
        <v>77.17120382472041</v>
      </c>
      <c r="R218" s="15">
        <f t="shared" si="21"/>
        <v>14.809614272752764</v>
      </c>
      <c r="S218" s="62">
        <v>7025.137763531999</v>
      </c>
    </row>
    <row r="219" spans="1:19" ht="12" customHeight="1">
      <c r="A219" s="144"/>
      <c r="B219" s="145"/>
      <c r="C219" s="68" t="s">
        <v>40</v>
      </c>
      <c r="D219" s="69" t="s">
        <v>41</v>
      </c>
      <c r="E219" s="147"/>
      <c r="F219" s="142"/>
      <c r="G219" s="142"/>
      <c r="H219" s="27">
        <v>36.46</v>
      </c>
      <c r="I219" s="27">
        <v>36.46</v>
      </c>
      <c r="J219" s="70">
        <v>0</v>
      </c>
      <c r="K219" s="70">
        <v>16504.999999919997</v>
      </c>
      <c r="L219" s="70">
        <v>158832.9999996</v>
      </c>
      <c r="M219" s="70">
        <v>30480.99999996</v>
      </c>
      <c r="N219" s="27">
        <f t="shared" si="17"/>
        <v>205818.99999948</v>
      </c>
      <c r="O219" s="15">
        <f t="shared" si="18"/>
        <v>0</v>
      </c>
      <c r="P219" s="15">
        <f t="shared" si="19"/>
        <v>8.01918190252683</v>
      </c>
      <c r="Q219" s="15">
        <f t="shared" si="20"/>
        <v>77.17120382472041</v>
      </c>
      <c r="R219" s="15">
        <f t="shared" si="21"/>
        <v>14.809614272752764</v>
      </c>
      <c r="S219" s="62">
        <v>7025.137763531999</v>
      </c>
    </row>
    <row r="220" spans="1:19" ht="12" customHeight="1">
      <c r="A220" s="99">
        <v>46</v>
      </c>
      <c r="B220" s="115" t="s">
        <v>307</v>
      </c>
      <c r="C220" s="76" t="s">
        <v>43</v>
      </c>
      <c r="D220" s="19"/>
      <c r="E220" s="98"/>
      <c r="F220" s="72"/>
      <c r="G220" s="72"/>
      <c r="H220" s="21"/>
      <c r="I220" s="21"/>
      <c r="J220" s="22"/>
      <c r="K220" s="22"/>
      <c r="L220" s="22"/>
      <c r="M220" s="22"/>
      <c r="N220" s="21"/>
      <c r="O220" s="30"/>
      <c r="P220" s="30"/>
      <c r="Q220" s="30"/>
      <c r="R220" s="30"/>
      <c r="S220" s="22"/>
    </row>
    <row r="221" spans="1:19" ht="12" customHeight="1">
      <c r="A221" s="100"/>
      <c r="B221" s="115"/>
      <c r="C221" s="76" t="s">
        <v>44</v>
      </c>
      <c r="D221" s="19"/>
      <c r="E221" s="98"/>
      <c r="F221" s="72"/>
      <c r="G221" s="72"/>
      <c r="H221" s="21"/>
      <c r="I221" s="21"/>
      <c r="J221" s="22"/>
      <c r="K221" s="22"/>
      <c r="L221" s="22"/>
      <c r="M221" s="22"/>
      <c r="N221" s="21"/>
      <c r="O221" s="30"/>
      <c r="P221" s="30"/>
      <c r="Q221" s="30"/>
      <c r="R221" s="30"/>
      <c r="S221" s="22"/>
    </row>
    <row r="222" spans="1:19" ht="12" customHeight="1">
      <c r="A222" s="143" t="s">
        <v>237</v>
      </c>
      <c r="B222" s="145" t="s">
        <v>869</v>
      </c>
      <c r="C222" s="68" t="s">
        <v>37</v>
      </c>
      <c r="D222" s="69" t="s">
        <v>38</v>
      </c>
      <c r="E222" s="146" t="s">
        <v>39</v>
      </c>
      <c r="F222" s="141" t="s">
        <v>1200</v>
      </c>
      <c r="G222" s="141" t="s">
        <v>1204</v>
      </c>
      <c r="H222" s="27">
        <v>34.42</v>
      </c>
      <c r="I222" s="27">
        <v>40.6156</v>
      </c>
      <c r="J222" s="70">
        <v>0</v>
      </c>
      <c r="K222" s="70">
        <v>1062</v>
      </c>
      <c r="L222" s="70">
        <v>9688.999999992002</v>
      </c>
      <c r="M222" s="70">
        <v>24.99999999996</v>
      </c>
      <c r="N222" s="27">
        <f t="shared" si="17"/>
        <v>10775.999999991962</v>
      </c>
      <c r="O222" s="15">
        <f t="shared" si="18"/>
        <v>0</v>
      </c>
      <c r="P222" s="15">
        <f t="shared" si="19"/>
        <v>9.855233853014033</v>
      </c>
      <c r="Q222" s="15">
        <f t="shared" si="20"/>
        <v>89.91276911654815</v>
      </c>
      <c r="R222" s="15">
        <f t="shared" si="21"/>
        <v>0.23199703043781228</v>
      </c>
      <c r="S222" s="62">
        <v>562.6498892</v>
      </c>
    </row>
    <row r="223" spans="1:19" ht="12" customHeight="1">
      <c r="A223" s="144"/>
      <c r="B223" s="145"/>
      <c r="C223" s="68" t="s">
        <v>40</v>
      </c>
      <c r="D223" s="69" t="s">
        <v>41</v>
      </c>
      <c r="E223" s="147"/>
      <c r="F223" s="142"/>
      <c r="G223" s="142"/>
      <c r="H223" s="27">
        <v>38.44</v>
      </c>
      <c r="I223" s="27">
        <v>45.359199999999994</v>
      </c>
      <c r="J223" s="70">
        <v>0</v>
      </c>
      <c r="K223" s="70">
        <v>1062</v>
      </c>
      <c r="L223" s="70">
        <v>9688.999999992002</v>
      </c>
      <c r="M223" s="70">
        <v>24.99999999996</v>
      </c>
      <c r="N223" s="27">
        <f t="shared" si="17"/>
        <v>10775.999999991962</v>
      </c>
      <c r="O223" s="15">
        <f t="shared" si="18"/>
        <v>0</v>
      </c>
      <c r="P223" s="15">
        <f t="shared" si="19"/>
        <v>9.855233853014033</v>
      </c>
      <c r="Q223" s="15">
        <f t="shared" si="20"/>
        <v>89.91276911654815</v>
      </c>
      <c r="R223" s="15">
        <f t="shared" si="21"/>
        <v>0.23199703043781228</v>
      </c>
      <c r="S223" s="62">
        <v>562.6498892</v>
      </c>
    </row>
    <row r="224" spans="1:19" ht="12" customHeight="1">
      <c r="A224" s="143" t="s">
        <v>240</v>
      </c>
      <c r="B224" s="145" t="s">
        <v>301</v>
      </c>
      <c r="C224" s="68" t="s">
        <v>37</v>
      </c>
      <c r="D224" s="69" t="s">
        <v>38</v>
      </c>
      <c r="E224" s="146" t="s">
        <v>39</v>
      </c>
      <c r="F224" s="141" t="s">
        <v>1200</v>
      </c>
      <c r="G224" s="141" t="s">
        <v>1202</v>
      </c>
      <c r="H224" s="27">
        <v>47.88</v>
      </c>
      <c r="I224" s="27">
        <v>56.4984</v>
      </c>
      <c r="J224" s="70">
        <v>0</v>
      </c>
      <c r="K224" s="70">
        <v>2295.32</v>
      </c>
      <c r="L224" s="70">
        <v>61730.831999999995</v>
      </c>
      <c r="M224" s="70">
        <v>8222.92</v>
      </c>
      <c r="N224" s="27">
        <f t="shared" si="17"/>
        <v>72249.072</v>
      </c>
      <c r="O224" s="15">
        <f t="shared" si="18"/>
        <v>0</v>
      </c>
      <c r="P224" s="15">
        <f t="shared" si="19"/>
        <v>3.1769543005341303</v>
      </c>
      <c r="Q224" s="15">
        <f t="shared" si="20"/>
        <v>85.44169536184492</v>
      </c>
      <c r="R224" s="15">
        <f t="shared" si="21"/>
        <v>11.381350337620946</v>
      </c>
      <c r="S224" s="62">
        <v>4476.8541045803295</v>
      </c>
    </row>
    <row r="225" spans="1:19" ht="12" customHeight="1">
      <c r="A225" s="144"/>
      <c r="B225" s="145"/>
      <c r="C225" s="68" t="s">
        <v>40</v>
      </c>
      <c r="D225" s="69" t="s">
        <v>41</v>
      </c>
      <c r="E225" s="147"/>
      <c r="F225" s="142"/>
      <c r="G225" s="142"/>
      <c r="H225" s="27">
        <v>56.08</v>
      </c>
      <c r="I225" s="27">
        <v>66.17439999999999</v>
      </c>
      <c r="J225" s="70">
        <v>0</v>
      </c>
      <c r="K225" s="70">
        <v>2295.32</v>
      </c>
      <c r="L225" s="70">
        <v>61730.831999999995</v>
      </c>
      <c r="M225" s="70">
        <v>8222.92</v>
      </c>
      <c r="N225" s="27">
        <f t="shared" si="17"/>
        <v>72249.072</v>
      </c>
      <c r="O225" s="15">
        <f t="shared" si="18"/>
        <v>0</v>
      </c>
      <c r="P225" s="15">
        <f t="shared" si="19"/>
        <v>3.1769543005341303</v>
      </c>
      <c r="Q225" s="15">
        <f t="shared" si="20"/>
        <v>85.44169536184492</v>
      </c>
      <c r="R225" s="15">
        <f t="shared" si="21"/>
        <v>11.381350337620946</v>
      </c>
      <c r="S225" s="62">
        <v>4476.8541045803295</v>
      </c>
    </row>
    <row r="226" spans="1:19" ht="12" customHeight="1">
      <c r="A226" s="99">
        <v>47</v>
      </c>
      <c r="B226" s="115" t="s">
        <v>309</v>
      </c>
      <c r="C226" s="76" t="s">
        <v>43</v>
      </c>
      <c r="D226" s="19"/>
      <c r="E226" s="98"/>
      <c r="F226" s="72"/>
      <c r="G226" s="72"/>
      <c r="H226" s="21"/>
      <c r="I226" s="21"/>
      <c r="J226" s="22"/>
      <c r="K226" s="22"/>
      <c r="L226" s="22"/>
      <c r="M226" s="22"/>
      <c r="N226" s="21"/>
      <c r="O226" s="30"/>
      <c r="P226" s="30"/>
      <c r="Q226" s="30"/>
      <c r="R226" s="30"/>
      <c r="S226" s="22"/>
    </row>
    <row r="227" spans="1:19" ht="12" customHeight="1">
      <c r="A227" s="100"/>
      <c r="B227" s="115"/>
      <c r="C227" s="76" t="s">
        <v>44</v>
      </c>
      <c r="D227" s="19"/>
      <c r="E227" s="98"/>
      <c r="F227" s="72"/>
      <c r="G227" s="72"/>
      <c r="H227" s="21"/>
      <c r="I227" s="21"/>
      <c r="J227" s="22"/>
      <c r="K227" s="22"/>
      <c r="L227" s="22"/>
      <c r="M227" s="22"/>
      <c r="N227" s="21"/>
      <c r="O227" s="30"/>
      <c r="P227" s="30"/>
      <c r="Q227" s="30"/>
      <c r="R227" s="30"/>
      <c r="S227" s="22"/>
    </row>
    <row r="228" spans="1:19" ht="12" customHeight="1">
      <c r="A228" s="143" t="s">
        <v>246</v>
      </c>
      <c r="B228" s="145" t="s">
        <v>301</v>
      </c>
      <c r="C228" s="68" t="s">
        <v>37</v>
      </c>
      <c r="D228" s="69" t="s">
        <v>38</v>
      </c>
      <c r="E228" s="146" t="s">
        <v>39</v>
      </c>
      <c r="F228" s="141" t="s">
        <v>1200</v>
      </c>
      <c r="G228" s="141" t="s">
        <v>1202</v>
      </c>
      <c r="H228" s="27">
        <v>47.88</v>
      </c>
      <c r="I228" s="27">
        <v>56.4984</v>
      </c>
      <c r="J228" s="70">
        <v>0</v>
      </c>
      <c r="K228" s="70">
        <v>4533.16</v>
      </c>
      <c r="L228" s="70">
        <v>44195.21600000001</v>
      </c>
      <c r="M228" s="70">
        <v>724.68</v>
      </c>
      <c r="N228" s="27">
        <f t="shared" si="17"/>
        <v>49453.056000000004</v>
      </c>
      <c r="O228" s="15">
        <f t="shared" si="18"/>
        <v>0</v>
      </c>
      <c r="P228" s="15">
        <f t="shared" si="19"/>
        <v>9.166592252660784</v>
      </c>
      <c r="Q228" s="15">
        <f t="shared" si="20"/>
        <v>89.36801802501347</v>
      </c>
      <c r="R228" s="15">
        <f t="shared" si="21"/>
        <v>1.4653897223257546</v>
      </c>
      <c r="S228" s="62">
        <v>3064.317791343271</v>
      </c>
    </row>
    <row r="229" spans="1:19" ht="12" customHeight="1">
      <c r="A229" s="144"/>
      <c r="B229" s="145"/>
      <c r="C229" s="68" t="s">
        <v>40</v>
      </c>
      <c r="D229" s="69" t="s">
        <v>41</v>
      </c>
      <c r="E229" s="147"/>
      <c r="F229" s="142"/>
      <c r="G229" s="142"/>
      <c r="H229" s="27">
        <v>56.08</v>
      </c>
      <c r="I229" s="27">
        <v>66.17439999999999</v>
      </c>
      <c r="J229" s="70">
        <v>0</v>
      </c>
      <c r="K229" s="70">
        <v>4533.16</v>
      </c>
      <c r="L229" s="70">
        <v>44195.21600000001</v>
      </c>
      <c r="M229" s="70">
        <v>724.68</v>
      </c>
      <c r="N229" s="27">
        <f t="shared" si="17"/>
        <v>49453.056000000004</v>
      </c>
      <c r="O229" s="15">
        <f t="shared" si="18"/>
        <v>0</v>
      </c>
      <c r="P229" s="15">
        <f t="shared" si="19"/>
        <v>9.166592252660784</v>
      </c>
      <c r="Q229" s="15">
        <f t="shared" si="20"/>
        <v>89.36801802501347</v>
      </c>
      <c r="R229" s="15">
        <f t="shared" si="21"/>
        <v>1.4653897223257546</v>
      </c>
      <c r="S229" s="62">
        <v>3064.317791343271</v>
      </c>
    </row>
    <row r="230" spans="1:19" ht="12" customHeight="1">
      <c r="A230" s="99">
        <v>48</v>
      </c>
      <c r="B230" s="115" t="s">
        <v>311</v>
      </c>
      <c r="C230" s="76" t="s">
        <v>43</v>
      </c>
      <c r="D230" s="19"/>
      <c r="E230" s="98"/>
      <c r="F230" s="72"/>
      <c r="G230" s="72"/>
      <c r="H230" s="21"/>
      <c r="I230" s="21"/>
      <c r="J230" s="22"/>
      <c r="K230" s="22"/>
      <c r="L230" s="22"/>
      <c r="M230" s="22"/>
      <c r="N230" s="21"/>
      <c r="O230" s="30"/>
      <c r="P230" s="30"/>
      <c r="Q230" s="30"/>
      <c r="R230" s="30"/>
      <c r="S230" s="22"/>
    </row>
    <row r="231" spans="1:19" ht="12" customHeight="1">
      <c r="A231" s="100"/>
      <c r="B231" s="115"/>
      <c r="C231" s="76" t="s">
        <v>44</v>
      </c>
      <c r="D231" s="19"/>
      <c r="E231" s="98"/>
      <c r="F231" s="72"/>
      <c r="G231" s="72"/>
      <c r="H231" s="21"/>
      <c r="I231" s="21"/>
      <c r="J231" s="22"/>
      <c r="K231" s="22"/>
      <c r="L231" s="22"/>
      <c r="M231" s="22"/>
      <c r="N231" s="21"/>
      <c r="O231" s="30"/>
      <c r="P231" s="30"/>
      <c r="Q231" s="30"/>
      <c r="R231" s="30"/>
      <c r="S231" s="22"/>
    </row>
    <row r="232" spans="1:19" ht="12" customHeight="1">
      <c r="A232" s="143" t="s">
        <v>250</v>
      </c>
      <c r="B232" s="145" t="s">
        <v>301</v>
      </c>
      <c r="C232" s="68" t="s">
        <v>37</v>
      </c>
      <c r="D232" s="69" t="s">
        <v>38</v>
      </c>
      <c r="E232" s="146" t="s">
        <v>39</v>
      </c>
      <c r="F232" s="141" t="s">
        <v>1200</v>
      </c>
      <c r="G232" s="141" t="s">
        <v>1202</v>
      </c>
      <c r="H232" s="27">
        <v>47.88</v>
      </c>
      <c r="I232" s="27">
        <v>56.4984</v>
      </c>
      <c r="J232" s="70">
        <v>0</v>
      </c>
      <c r="K232" s="70">
        <v>2360.84</v>
      </c>
      <c r="L232" s="70">
        <v>27491.36</v>
      </c>
      <c r="M232" s="70">
        <v>16358</v>
      </c>
      <c r="N232" s="27">
        <f t="shared" si="17"/>
        <v>46210.2</v>
      </c>
      <c r="O232" s="15">
        <f t="shared" si="18"/>
        <v>0</v>
      </c>
      <c r="P232" s="15">
        <f t="shared" si="19"/>
        <v>5.1089153476938005</v>
      </c>
      <c r="Q232" s="15">
        <f t="shared" si="20"/>
        <v>59.491973633526804</v>
      </c>
      <c r="R232" s="15">
        <f t="shared" si="21"/>
        <v>35.39911101877941</v>
      </c>
      <c r="S232" s="62">
        <v>2863.3768962939475</v>
      </c>
    </row>
    <row r="233" spans="1:19" ht="12" customHeight="1">
      <c r="A233" s="144"/>
      <c r="B233" s="145"/>
      <c r="C233" s="68" t="s">
        <v>40</v>
      </c>
      <c r="D233" s="69" t="s">
        <v>41</v>
      </c>
      <c r="E233" s="147"/>
      <c r="F233" s="142"/>
      <c r="G233" s="142"/>
      <c r="H233" s="27">
        <v>56.08</v>
      </c>
      <c r="I233" s="27">
        <v>66.17439999999999</v>
      </c>
      <c r="J233" s="70">
        <v>0</v>
      </c>
      <c r="K233" s="70">
        <v>2360.84</v>
      </c>
      <c r="L233" s="70">
        <v>27491.36</v>
      </c>
      <c r="M233" s="70">
        <v>16358</v>
      </c>
      <c r="N233" s="27">
        <f t="shared" si="17"/>
        <v>46210.2</v>
      </c>
      <c r="O233" s="15">
        <f t="shared" si="18"/>
        <v>0</v>
      </c>
      <c r="P233" s="15">
        <f t="shared" si="19"/>
        <v>5.1089153476938005</v>
      </c>
      <c r="Q233" s="15">
        <f t="shared" si="20"/>
        <v>59.491973633526804</v>
      </c>
      <c r="R233" s="15">
        <f t="shared" si="21"/>
        <v>35.39911101877941</v>
      </c>
      <c r="S233" s="62">
        <v>2863.3768962939475</v>
      </c>
    </row>
    <row r="234" spans="1:19" ht="12" customHeight="1">
      <c r="A234" s="99">
        <v>49</v>
      </c>
      <c r="B234" s="115" t="s">
        <v>313</v>
      </c>
      <c r="C234" s="76" t="s">
        <v>43</v>
      </c>
      <c r="D234" s="19"/>
      <c r="E234" s="98"/>
      <c r="F234" s="72"/>
      <c r="G234" s="72"/>
      <c r="H234" s="21"/>
      <c r="I234" s="21"/>
      <c r="J234" s="22"/>
      <c r="K234" s="22"/>
      <c r="L234" s="22"/>
      <c r="M234" s="22"/>
      <c r="N234" s="21"/>
      <c r="O234" s="30"/>
      <c r="P234" s="30"/>
      <c r="Q234" s="30"/>
      <c r="R234" s="30"/>
      <c r="S234" s="22"/>
    </row>
    <row r="235" spans="1:19" ht="12" customHeight="1">
      <c r="A235" s="100"/>
      <c r="B235" s="115"/>
      <c r="C235" s="76" t="s">
        <v>44</v>
      </c>
      <c r="D235" s="19"/>
      <c r="E235" s="98"/>
      <c r="F235" s="72"/>
      <c r="G235" s="72"/>
      <c r="H235" s="21"/>
      <c r="I235" s="21"/>
      <c r="J235" s="22"/>
      <c r="K235" s="22"/>
      <c r="L235" s="22"/>
      <c r="M235" s="22"/>
      <c r="N235" s="21"/>
      <c r="O235" s="30"/>
      <c r="P235" s="30"/>
      <c r="Q235" s="30"/>
      <c r="R235" s="30"/>
      <c r="S235" s="22"/>
    </row>
    <row r="236" spans="1:19" ht="12" customHeight="1">
      <c r="A236" s="143" t="s">
        <v>256</v>
      </c>
      <c r="B236" s="145" t="s">
        <v>301</v>
      </c>
      <c r="C236" s="68" t="s">
        <v>37</v>
      </c>
      <c r="D236" s="69" t="s">
        <v>38</v>
      </c>
      <c r="E236" s="146" t="s">
        <v>39</v>
      </c>
      <c r="F236" s="141" t="s">
        <v>1200</v>
      </c>
      <c r="G236" s="141" t="s">
        <v>1202</v>
      </c>
      <c r="H236" s="27">
        <v>47.88</v>
      </c>
      <c r="I236" s="27">
        <v>56.4984</v>
      </c>
      <c r="J236" s="70">
        <v>0</v>
      </c>
      <c r="K236" s="70">
        <v>3011</v>
      </c>
      <c r="L236" s="70">
        <v>56362.060999999994</v>
      </c>
      <c r="M236" s="70">
        <v>1211.2</v>
      </c>
      <c r="N236" s="27">
        <f t="shared" si="17"/>
        <v>60584.26099999999</v>
      </c>
      <c r="O236" s="15">
        <f t="shared" si="18"/>
        <v>0</v>
      </c>
      <c r="P236" s="15">
        <f t="shared" si="19"/>
        <v>4.969937654269647</v>
      </c>
      <c r="Q236" s="15">
        <f t="shared" si="20"/>
        <v>93.03086324680928</v>
      </c>
      <c r="R236" s="15">
        <f t="shared" si="21"/>
        <v>1.9991990989210882</v>
      </c>
      <c r="S236" s="62">
        <v>3754.0537203137496</v>
      </c>
    </row>
    <row r="237" spans="1:19" ht="12" customHeight="1">
      <c r="A237" s="144"/>
      <c r="B237" s="145"/>
      <c r="C237" s="68" t="s">
        <v>40</v>
      </c>
      <c r="D237" s="69" t="s">
        <v>41</v>
      </c>
      <c r="E237" s="147"/>
      <c r="F237" s="142"/>
      <c r="G237" s="142"/>
      <c r="H237" s="27">
        <v>56.08</v>
      </c>
      <c r="I237" s="27">
        <v>66.17439999999999</v>
      </c>
      <c r="J237" s="70">
        <v>0</v>
      </c>
      <c r="K237" s="70">
        <v>3011</v>
      </c>
      <c r="L237" s="70">
        <v>56362.060999999994</v>
      </c>
      <c r="M237" s="70">
        <v>1211.2</v>
      </c>
      <c r="N237" s="27">
        <f t="shared" si="17"/>
        <v>60584.26099999999</v>
      </c>
      <c r="O237" s="15">
        <f t="shared" si="18"/>
        <v>0</v>
      </c>
      <c r="P237" s="15">
        <f t="shared" si="19"/>
        <v>4.969937654269647</v>
      </c>
      <c r="Q237" s="15">
        <f t="shared" si="20"/>
        <v>93.03086324680928</v>
      </c>
      <c r="R237" s="15">
        <f t="shared" si="21"/>
        <v>1.9991990989210882</v>
      </c>
      <c r="S237" s="62">
        <v>3754.0537203137496</v>
      </c>
    </row>
    <row r="238" spans="1:19" ht="12" customHeight="1">
      <c r="A238" s="99">
        <v>50</v>
      </c>
      <c r="B238" s="115" t="s">
        <v>315</v>
      </c>
      <c r="C238" s="76" t="s">
        <v>43</v>
      </c>
      <c r="D238" s="19"/>
      <c r="E238" s="98"/>
      <c r="F238" s="72"/>
      <c r="G238" s="72"/>
      <c r="H238" s="21"/>
      <c r="I238" s="21"/>
      <c r="J238" s="22"/>
      <c r="K238" s="22"/>
      <c r="L238" s="22"/>
      <c r="M238" s="22"/>
      <c r="N238" s="21"/>
      <c r="O238" s="30"/>
      <c r="P238" s="30"/>
      <c r="Q238" s="30"/>
      <c r="R238" s="30"/>
      <c r="S238" s="22"/>
    </row>
    <row r="239" spans="1:19" ht="12" customHeight="1">
      <c r="A239" s="100"/>
      <c r="B239" s="115"/>
      <c r="C239" s="76" t="s">
        <v>44</v>
      </c>
      <c r="D239" s="19"/>
      <c r="E239" s="98"/>
      <c r="F239" s="72"/>
      <c r="G239" s="72"/>
      <c r="H239" s="21"/>
      <c r="I239" s="21"/>
      <c r="J239" s="22"/>
      <c r="K239" s="22"/>
      <c r="L239" s="22"/>
      <c r="M239" s="22"/>
      <c r="N239" s="21"/>
      <c r="O239" s="30"/>
      <c r="P239" s="30"/>
      <c r="Q239" s="30"/>
      <c r="R239" s="30"/>
      <c r="S239" s="22"/>
    </row>
    <row r="240" spans="1:19" ht="12" customHeight="1">
      <c r="A240" s="143" t="s">
        <v>260</v>
      </c>
      <c r="B240" s="145" t="s">
        <v>867</v>
      </c>
      <c r="C240" s="68" t="s">
        <v>37</v>
      </c>
      <c r="D240" s="69" t="s">
        <v>38</v>
      </c>
      <c r="E240" s="146" t="s">
        <v>39</v>
      </c>
      <c r="F240" s="141" t="s">
        <v>1200</v>
      </c>
      <c r="G240" s="141" t="s">
        <v>1203</v>
      </c>
      <c r="H240" s="27">
        <v>31.68</v>
      </c>
      <c r="I240" s="27">
        <v>31.68</v>
      </c>
      <c r="J240" s="70">
        <v>0</v>
      </c>
      <c r="K240" s="70">
        <v>132</v>
      </c>
      <c r="L240" s="70">
        <v>8661</v>
      </c>
      <c r="M240" s="70">
        <v>21.99999999996</v>
      </c>
      <c r="N240" s="27">
        <f t="shared" si="17"/>
        <v>8814.99999999996</v>
      </c>
      <c r="O240" s="15">
        <f t="shared" si="18"/>
        <v>0</v>
      </c>
      <c r="P240" s="15">
        <f t="shared" si="19"/>
        <v>1.497447532614868</v>
      </c>
      <c r="Q240" s="15">
        <f t="shared" si="20"/>
        <v>98.25297787861645</v>
      </c>
      <c r="R240" s="15">
        <f t="shared" si="21"/>
        <v>0.24957458876869085</v>
      </c>
      <c r="S240" s="62">
        <v>300.34036475</v>
      </c>
    </row>
    <row r="241" spans="1:19" ht="12" customHeight="1">
      <c r="A241" s="144"/>
      <c r="B241" s="145"/>
      <c r="C241" s="68" t="s">
        <v>40</v>
      </c>
      <c r="D241" s="69" t="s">
        <v>41</v>
      </c>
      <c r="E241" s="147"/>
      <c r="F241" s="142"/>
      <c r="G241" s="142"/>
      <c r="H241" s="27">
        <v>36.46</v>
      </c>
      <c r="I241" s="27">
        <v>36.46</v>
      </c>
      <c r="J241" s="70">
        <v>0</v>
      </c>
      <c r="K241" s="70">
        <v>132</v>
      </c>
      <c r="L241" s="70">
        <v>8661</v>
      </c>
      <c r="M241" s="70">
        <v>21.99999999996</v>
      </c>
      <c r="N241" s="27">
        <f t="shared" si="17"/>
        <v>8814.99999999996</v>
      </c>
      <c r="O241" s="15">
        <f t="shared" si="18"/>
        <v>0</v>
      </c>
      <c r="P241" s="15">
        <f t="shared" si="19"/>
        <v>1.497447532614868</v>
      </c>
      <c r="Q241" s="15">
        <f t="shared" si="20"/>
        <v>98.25297787861645</v>
      </c>
      <c r="R241" s="15">
        <f t="shared" si="21"/>
        <v>0.24957458876869085</v>
      </c>
      <c r="S241" s="62">
        <v>300.34036475</v>
      </c>
    </row>
    <row r="242" spans="1:19" ht="12" customHeight="1">
      <c r="A242" s="143" t="s">
        <v>262</v>
      </c>
      <c r="B242" s="145" t="s">
        <v>318</v>
      </c>
      <c r="C242" s="68" t="s">
        <v>37</v>
      </c>
      <c r="D242" s="69" t="s">
        <v>38</v>
      </c>
      <c r="E242" s="146" t="s">
        <v>39</v>
      </c>
      <c r="F242" s="141" t="s">
        <v>1205</v>
      </c>
      <c r="G242" s="141" t="s">
        <v>1206</v>
      </c>
      <c r="H242" s="27">
        <v>21.09</v>
      </c>
      <c r="I242" s="27">
        <v>21.09</v>
      </c>
      <c r="J242" s="70">
        <v>0</v>
      </c>
      <c r="K242" s="70">
        <v>1527</v>
      </c>
      <c r="L242" s="70">
        <v>26499.999599999992</v>
      </c>
      <c r="M242" s="70">
        <v>173.00039999999998</v>
      </c>
      <c r="N242" s="27">
        <f t="shared" si="17"/>
        <v>28199.999999999993</v>
      </c>
      <c r="O242" s="15">
        <f t="shared" si="18"/>
        <v>0</v>
      </c>
      <c r="P242" s="15">
        <f t="shared" si="19"/>
        <v>5.414893617021279</v>
      </c>
      <c r="Q242" s="15">
        <f t="shared" si="20"/>
        <v>93.97162978723404</v>
      </c>
      <c r="R242" s="15">
        <f t="shared" si="21"/>
        <v>0.6134765957446809</v>
      </c>
      <c r="S242" s="62">
        <v>616.9466800000001</v>
      </c>
    </row>
    <row r="243" spans="1:19" ht="12" customHeight="1">
      <c r="A243" s="144"/>
      <c r="B243" s="145"/>
      <c r="C243" s="68" t="s">
        <v>40</v>
      </c>
      <c r="D243" s="69" t="s">
        <v>41</v>
      </c>
      <c r="E243" s="147"/>
      <c r="F243" s="142"/>
      <c r="G243" s="142"/>
      <c r="H243" s="27">
        <v>22.67</v>
      </c>
      <c r="I243" s="27">
        <v>22.67</v>
      </c>
      <c r="J243" s="70">
        <v>0</v>
      </c>
      <c r="K243" s="70">
        <v>1527</v>
      </c>
      <c r="L243" s="70">
        <v>26499.999599999992</v>
      </c>
      <c r="M243" s="70">
        <v>173.00039999999998</v>
      </c>
      <c r="N243" s="27">
        <f t="shared" si="17"/>
        <v>28199.999999999993</v>
      </c>
      <c r="O243" s="15">
        <f t="shared" si="18"/>
        <v>0</v>
      </c>
      <c r="P243" s="15">
        <f t="shared" si="19"/>
        <v>5.414893617021279</v>
      </c>
      <c r="Q243" s="15">
        <f t="shared" si="20"/>
        <v>93.97162978723404</v>
      </c>
      <c r="R243" s="15">
        <f t="shared" si="21"/>
        <v>0.6134765957446809</v>
      </c>
      <c r="S243" s="62">
        <v>616.9466800000001</v>
      </c>
    </row>
    <row r="244" spans="1:19" ht="12" customHeight="1">
      <c r="A244" s="99">
        <v>51</v>
      </c>
      <c r="B244" s="115" t="s">
        <v>321</v>
      </c>
      <c r="C244" s="76" t="s">
        <v>43</v>
      </c>
      <c r="D244" s="19"/>
      <c r="E244" s="98"/>
      <c r="F244" s="72"/>
      <c r="G244" s="72"/>
      <c r="H244" s="21"/>
      <c r="I244" s="21"/>
      <c r="J244" s="22"/>
      <c r="K244" s="22"/>
      <c r="L244" s="22"/>
      <c r="M244" s="22"/>
      <c r="N244" s="21"/>
      <c r="O244" s="30"/>
      <c r="P244" s="30"/>
      <c r="Q244" s="30"/>
      <c r="R244" s="30"/>
      <c r="S244" s="22"/>
    </row>
    <row r="245" spans="1:19" ht="12" customHeight="1">
      <c r="A245" s="100"/>
      <c r="B245" s="115"/>
      <c r="C245" s="76" t="s">
        <v>44</v>
      </c>
      <c r="D245" s="19"/>
      <c r="E245" s="98"/>
      <c r="F245" s="72"/>
      <c r="G245" s="72"/>
      <c r="H245" s="21"/>
      <c r="I245" s="21"/>
      <c r="J245" s="22"/>
      <c r="K245" s="22"/>
      <c r="L245" s="22"/>
      <c r="M245" s="22"/>
      <c r="N245" s="21"/>
      <c r="O245" s="30"/>
      <c r="P245" s="30"/>
      <c r="Q245" s="30"/>
      <c r="R245" s="30"/>
      <c r="S245" s="22"/>
    </row>
    <row r="246" spans="1:19" ht="12" customHeight="1">
      <c r="A246" s="143" t="s">
        <v>269</v>
      </c>
      <c r="B246" s="145" t="s">
        <v>1207</v>
      </c>
      <c r="C246" s="68" t="s">
        <v>37</v>
      </c>
      <c r="D246" s="69" t="s">
        <v>38</v>
      </c>
      <c r="E246" s="146" t="s">
        <v>39</v>
      </c>
      <c r="F246" s="141" t="s">
        <v>1136</v>
      </c>
      <c r="G246" s="141" t="s">
        <v>1208</v>
      </c>
      <c r="H246" s="27">
        <v>34.24</v>
      </c>
      <c r="I246" s="27">
        <v>34.24</v>
      </c>
      <c r="J246" s="70">
        <v>0</v>
      </c>
      <c r="K246" s="70">
        <v>46747.99999999999</v>
      </c>
      <c r="L246" s="70">
        <v>411807.99999999994</v>
      </c>
      <c r="M246" s="70">
        <v>14566.999999999998</v>
      </c>
      <c r="N246" s="27">
        <f t="shared" si="17"/>
        <v>473122.99999999994</v>
      </c>
      <c r="O246" s="15">
        <f t="shared" si="18"/>
        <v>0</v>
      </c>
      <c r="P246" s="15">
        <f t="shared" si="19"/>
        <v>9.880728690002389</v>
      </c>
      <c r="Q246" s="15">
        <f t="shared" si="20"/>
        <v>87.04036793814716</v>
      </c>
      <c r="R246" s="15">
        <f t="shared" si="21"/>
        <v>3.078903371850449</v>
      </c>
      <c r="S246" s="62">
        <v>17772.46420158221</v>
      </c>
    </row>
    <row r="247" spans="1:19" ht="12" customHeight="1">
      <c r="A247" s="144"/>
      <c r="B247" s="145"/>
      <c r="C247" s="68" t="s">
        <v>40</v>
      </c>
      <c r="D247" s="69" t="s">
        <v>41</v>
      </c>
      <c r="E247" s="147"/>
      <c r="F247" s="142"/>
      <c r="G247" s="142"/>
      <c r="H247" s="27">
        <v>38.55</v>
      </c>
      <c r="I247" s="27">
        <v>38.55</v>
      </c>
      <c r="J247" s="70">
        <v>0</v>
      </c>
      <c r="K247" s="70">
        <v>46747.99999999999</v>
      </c>
      <c r="L247" s="70">
        <v>411807.99999999994</v>
      </c>
      <c r="M247" s="70">
        <v>14566.999999999998</v>
      </c>
      <c r="N247" s="27">
        <f t="shared" si="17"/>
        <v>473122.99999999994</v>
      </c>
      <c r="O247" s="15">
        <f t="shared" si="18"/>
        <v>0</v>
      </c>
      <c r="P247" s="15">
        <f t="shared" si="19"/>
        <v>9.880728690002389</v>
      </c>
      <c r="Q247" s="15">
        <f t="shared" si="20"/>
        <v>87.04036793814716</v>
      </c>
      <c r="R247" s="15">
        <f t="shared" si="21"/>
        <v>3.078903371850449</v>
      </c>
      <c r="S247" s="62">
        <v>17772.46420158221</v>
      </c>
    </row>
    <row r="248" spans="1:19" ht="12" customHeight="1">
      <c r="A248" s="99">
        <v>52</v>
      </c>
      <c r="B248" s="115" t="s">
        <v>325</v>
      </c>
      <c r="C248" s="76" t="s">
        <v>43</v>
      </c>
      <c r="D248" s="19"/>
      <c r="E248" s="98"/>
      <c r="F248" s="72"/>
      <c r="G248" s="72"/>
      <c r="H248" s="21"/>
      <c r="I248" s="21"/>
      <c r="J248" s="22"/>
      <c r="K248" s="22"/>
      <c r="L248" s="22"/>
      <c r="M248" s="22"/>
      <c r="N248" s="21"/>
      <c r="O248" s="30"/>
      <c r="P248" s="30"/>
      <c r="Q248" s="30"/>
      <c r="R248" s="30"/>
      <c r="S248" s="22"/>
    </row>
    <row r="249" spans="1:19" ht="12" customHeight="1">
      <c r="A249" s="100"/>
      <c r="B249" s="115"/>
      <c r="C249" s="76" t="s">
        <v>44</v>
      </c>
      <c r="D249" s="19"/>
      <c r="E249" s="98"/>
      <c r="F249" s="72"/>
      <c r="G249" s="72"/>
      <c r="H249" s="21"/>
      <c r="I249" s="21"/>
      <c r="J249" s="22"/>
      <c r="K249" s="22"/>
      <c r="L249" s="22"/>
      <c r="M249" s="22"/>
      <c r="N249" s="21"/>
      <c r="O249" s="30"/>
      <c r="P249" s="30"/>
      <c r="Q249" s="30"/>
      <c r="R249" s="30"/>
      <c r="S249" s="22"/>
    </row>
    <row r="250" spans="1:19" ht="12" customHeight="1">
      <c r="A250" s="143" t="s">
        <v>272</v>
      </c>
      <c r="B250" s="145" t="s">
        <v>327</v>
      </c>
      <c r="C250" s="68" t="s">
        <v>37</v>
      </c>
      <c r="D250" s="69" t="s">
        <v>38</v>
      </c>
      <c r="E250" s="146" t="s">
        <v>39</v>
      </c>
      <c r="F250" s="141" t="s">
        <v>1136</v>
      </c>
      <c r="G250" s="141" t="s">
        <v>1209</v>
      </c>
      <c r="H250" s="27">
        <v>25.7</v>
      </c>
      <c r="I250" s="27">
        <v>25.7</v>
      </c>
      <c r="J250" s="70">
        <v>0</v>
      </c>
      <c r="K250" s="70">
        <v>4938</v>
      </c>
      <c r="L250" s="70">
        <v>89430</v>
      </c>
      <c r="M250" s="70">
        <v>3835.0000000000005</v>
      </c>
      <c r="N250" s="27">
        <f t="shared" si="17"/>
        <v>98203</v>
      </c>
      <c r="O250" s="15">
        <f t="shared" si="18"/>
        <v>0</v>
      </c>
      <c r="P250" s="15">
        <f t="shared" si="19"/>
        <v>5.0283596224147935</v>
      </c>
      <c r="Q250" s="15">
        <f t="shared" si="20"/>
        <v>91.06646436463245</v>
      </c>
      <c r="R250" s="15">
        <f t="shared" si="21"/>
        <v>3.9051760129527615</v>
      </c>
      <c r="S250" s="62">
        <v>2712.1834491037835</v>
      </c>
    </row>
    <row r="251" spans="1:19" ht="12" customHeight="1">
      <c r="A251" s="144"/>
      <c r="B251" s="145"/>
      <c r="C251" s="68" t="s">
        <v>40</v>
      </c>
      <c r="D251" s="69" t="s">
        <v>41</v>
      </c>
      <c r="E251" s="147"/>
      <c r="F251" s="142"/>
      <c r="G251" s="142"/>
      <c r="H251" s="27">
        <v>29.53</v>
      </c>
      <c r="I251" s="27">
        <v>29.53</v>
      </c>
      <c r="J251" s="70">
        <v>0</v>
      </c>
      <c r="K251" s="70">
        <v>4938</v>
      </c>
      <c r="L251" s="70">
        <v>89430</v>
      </c>
      <c r="M251" s="70">
        <v>3835.0000000000005</v>
      </c>
      <c r="N251" s="27">
        <f t="shared" si="17"/>
        <v>98203</v>
      </c>
      <c r="O251" s="15">
        <f t="shared" si="18"/>
        <v>0</v>
      </c>
      <c r="P251" s="15">
        <f t="shared" si="19"/>
        <v>5.0283596224147935</v>
      </c>
      <c r="Q251" s="15">
        <f t="shared" si="20"/>
        <v>91.06646436463245</v>
      </c>
      <c r="R251" s="15">
        <f t="shared" si="21"/>
        <v>3.9051760129527615</v>
      </c>
      <c r="S251" s="62">
        <v>2712.1834491037835</v>
      </c>
    </row>
    <row r="252" spans="1:19" ht="12" customHeight="1">
      <c r="A252" s="99">
        <v>53</v>
      </c>
      <c r="B252" s="115" t="s">
        <v>333</v>
      </c>
      <c r="C252" s="76" t="s">
        <v>43</v>
      </c>
      <c r="D252" s="19"/>
      <c r="E252" s="98"/>
      <c r="F252" s="72"/>
      <c r="G252" s="72"/>
      <c r="H252" s="21"/>
      <c r="I252" s="21"/>
      <c r="J252" s="22"/>
      <c r="K252" s="22"/>
      <c r="L252" s="22"/>
      <c r="M252" s="22"/>
      <c r="N252" s="21"/>
      <c r="O252" s="30"/>
      <c r="P252" s="30"/>
      <c r="Q252" s="30"/>
      <c r="R252" s="30"/>
      <c r="S252" s="22"/>
    </row>
    <row r="253" spans="1:19" ht="12" customHeight="1">
      <c r="A253" s="100"/>
      <c r="B253" s="115"/>
      <c r="C253" s="76" t="s">
        <v>44</v>
      </c>
      <c r="D253" s="19"/>
      <c r="E253" s="98"/>
      <c r="F253" s="72"/>
      <c r="G253" s="72"/>
      <c r="H253" s="21"/>
      <c r="I253" s="21"/>
      <c r="J253" s="22"/>
      <c r="K253" s="22"/>
      <c r="L253" s="22"/>
      <c r="M253" s="22"/>
      <c r="N253" s="21"/>
      <c r="O253" s="30"/>
      <c r="P253" s="30"/>
      <c r="Q253" s="30"/>
      <c r="R253" s="30"/>
      <c r="S253" s="22"/>
    </row>
    <row r="254" spans="1:19" ht="12" customHeight="1">
      <c r="A254" s="143" t="s">
        <v>279</v>
      </c>
      <c r="B254" s="145" t="s">
        <v>875</v>
      </c>
      <c r="C254" s="68" t="s">
        <v>37</v>
      </c>
      <c r="D254" s="69" t="s">
        <v>38</v>
      </c>
      <c r="E254" s="146" t="s">
        <v>39</v>
      </c>
      <c r="F254" s="141" t="s">
        <v>1136</v>
      </c>
      <c r="G254" s="141" t="s">
        <v>1210</v>
      </c>
      <c r="H254" s="27">
        <v>54.04</v>
      </c>
      <c r="I254" s="27">
        <v>54.04</v>
      </c>
      <c r="J254" s="70">
        <v>0</v>
      </c>
      <c r="K254" s="70">
        <v>207</v>
      </c>
      <c r="L254" s="70">
        <v>6279.999999999999</v>
      </c>
      <c r="M254" s="70">
        <v>0</v>
      </c>
      <c r="N254" s="27">
        <f t="shared" si="17"/>
        <v>6486.999999999999</v>
      </c>
      <c r="O254" s="15">
        <f t="shared" si="18"/>
        <v>0</v>
      </c>
      <c r="P254" s="15">
        <f t="shared" si="19"/>
        <v>3.1909973793741333</v>
      </c>
      <c r="Q254" s="15">
        <f t="shared" si="20"/>
        <v>96.80900262062586</v>
      </c>
      <c r="R254" s="15">
        <f t="shared" si="21"/>
        <v>0</v>
      </c>
      <c r="S254" s="62">
        <v>362.6422991919193</v>
      </c>
    </row>
    <row r="255" spans="1:19" ht="12" customHeight="1">
      <c r="A255" s="144"/>
      <c r="B255" s="145"/>
      <c r="C255" s="68" t="s">
        <v>40</v>
      </c>
      <c r="D255" s="69" t="s">
        <v>41</v>
      </c>
      <c r="E255" s="147"/>
      <c r="F255" s="142"/>
      <c r="G255" s="142"/>
      <c r="H255" s="27">
        <v>57.77</v>
      </c>
      <c r="I255" s="27">
        <v>57.77</v>
      </c>
      <c r="J255" s="70">
        <v>0</v>
      </c>
      <c r="K255" s="70">
        <v>207</v>
      </c>
      <c r="L255" s="70">
        <v>6279.999999999999</v>
      </c>
      <c r="M255" s="70">
        <v>0</v>
      </c>
      <c r="N255" s="27">
        <f t="shared" si="17"/>
        <v>6486.999999999999</v>
      </c>
      <c r="O255" s="15">
        <f t="shared" si="18"/>
        <v>0</v>
      </c>
      <c r="P255" s="15">
        <f t="shared" si="19"/>
        <v>3.1909973793741333</v>
      </c>
      <c r="Q255" s="15">
        <f t="shared" si="20"/>
        <v>96.80900262062586</v>
      </c>
      <c r="R255" s="15">
        <f t="shared" si="21"/>
        <v>0</v>
      </c>
      <c r="S255" s="62">
        <v>362.6422991919193</v>
      </c>
    </row>
    <row r="256" spans="1:19" ht="12" customHeight="1">
      <c r="A256" s="99">
        <v>54</v>
      </c>
      <c r="B256" s="115" t="s">
        <v>335</v>
      </c>
      <c r="C256" s="76" t="s">
        <v>43</v>
      </c>
      <c r="D256" s="19"/>
      <c r="E256" s="98"/>
      <c r="F256" s="72"/>
      <c r="G256" s="72"/>
      <c r="H256" s="21"/>
      <c r="I256" s="21"/>
      <c r="J256" s="22"/>
      <c r="K256" s="22"/>
      <c r="L256" s="22"/>
      <c r="M256" s="22"/>
      <c r="N256" s="21"/>
      <c r="O256" s="30"/>
      <c r="P256" s="30"/>
      <c r="Q256" s="30"/>
      <c r="R256" s="30"/>
      <c r="S256" s="22"/>
    </row>
    <row r="257" spans="1:19" ht="12" customHeight="1">
      <c r="A257" s="100"/>
      <c r="B257" s="115"/>
      <c r="C257" s="76" t="s">
        <v>44</v>
      </c>
      <c r="D257" s="19"/>
      <c r="E257" s="98"/>
      <c r="F257" s="72"/>
      <c r="G257" s="72"/>
      <c r="H257" s="21"/>
      <c r="I257" s="21"/>
      <c r="J257" s="22"/>
      <c r="K257" s="22"/>
      <c r="L257" s="22"/>
      <c r="M257" s="22"/>
      <c r="N257" s="21"/>
      <c r="O257" s="30"/>
      <c r="P257" s="30"/>
      <c r="Q257" s="30"/>
      <c r="R257" s="30"/>
      <c r="S257" s="22"/>
    </row>
    <row r="258" spans="1:19" ht="12" customHeight="1">
      <c r="A258" s="143" t="s">
        <v>284</v>
      </c>
      <c r="B258" s="145" t="s">
        <v>330</v>
      </c>
      <c r="C258" s="68" t="s">
        <v>37</v>
      </c>
      <c r="D258" s="69" t="s">
        <v>38</v>
      </c>
      <c r="E258" s="146" t="s">
        <v>39</v>
      </c>
      <c r="F258" s="141" t="s">
        <v>1211</v>
      </c>
      <c r="G258" s="141" t="s">
        <v>1212</v>
      </c>
      <c r="H258" s="27">
        <v>53.1</v>
      </c>
      <c r="I258" s="27">
        <v>53.1</v>
      </c>
      <c r="J258" s="70">
        <v>0</v>
      </c>
      <c r="K258" s="70">
        <v>1044</v>
      </c>
      <c r="L258" s="70">
        <v>15000</v>
      </c>
      <c r="M258" s="70">
        <v>8394</v>
      </c>
      <c r="N258" s="27">
        <f t="shared" si="17"/>
        <v>24438</v>
      </c>
      <c r="O258" s="15">
        <f t="shared" si="18"/>
        <v>0</v>
      </c>
      <c r="P258" s="15">
        <f t="shared" si="19"/>
        <v>4.272035354775349</v>
      </c>
      <c r="Q258" s="15">
        <f t="shared" si="20"/>
        <v>61.379818315737786</v>
      </c>
      <c r="R258" s="15">
        <f t="shared" si="21"/>
        <v>34.348146329486866</v>
      </c>
      <c r="S258" s="62">
        <v>1547.9486239481864</v>
      </c>
    </row>
    <row r="259" spans="1:19" ht="12" customHeight="1">
      <c r="A259" s="144"/>
      <c r="B259" s="145"/>
      <c r="C259" s="68" t="s">
        <v>40</v>
      </c>
      <c r="D259" s="69" t="s">
        <v>41</v>
      </c>
      <c r="E259" s="147"/>
      <c r="F259" s="142"/>
      <c r="G259" s="142"/>
      <c r="H259" s="27">
        <v>65.05</v>
      </c>
      <c r="I259" s="27">
        <v>65.05</v>
      </c>
      <c r="J259" s="70">
        <v>0</v>
      </c>
      <c r="K259" s="70">
        <v>1044</v>
      </c>
      <c r="L259" s="70">
        <v>15000</v>
      </c>
      <c r="M259" s="70">
        <v>8394</v>
      </c>
      <c r="N259" s="27">
        <f t="shared" si="17"/>
        <v>24438</v>
      </c>
      <c r="O259" s="15">
        <f t="shared" si="18"/>
        <v>0</v>
      </c>
      <c r="P259" s="15">
        <f t="shared" si="19"/>
        <v>4.272035354775349</v>
      </c>
      <c r="Q259" s="15">
        <f t="shared" si="20"/>
        <v>61.379818315737786</v>
      </c>
      <c r="R259" s="15">
        <f t="shared" si="21"/>
        <v>34.348146329486866</v>
      </c>
      <c r="S259" s="62">
        <v>1547.9486239481864</v>
      </c>
    </row>
    <row r="260" spans="1:19" ht="12" customHeight="1">
      <c r="A260" s="99">
        <v>55</v>
      </c>
      <c r="B260" s="115" t="s">
        <v>337</v>
      </c>
      <c r="C260" s="76" t="s">
        <v>43</v>
      </c>
      <c r="D260" s="19"/>
      <c r="E260" s="98"/>
      <c r="F260" s="72"/>
      <c r="G260" s="72"/>
      <c r="H260" s="21"/>
      <c r="I260" s="21"/>
      <c r="J260" s="22"/>
      <c r="K260" s="22"/>
      <c r="L260" s="22"/>
      <c r="M260" s="22"/>
      <c r="N260" s="21"/>
      <c r="O260" s="30"/>
      <c r="P260" s="30"/>
      <c r="Q260" s="30"/>
      <c r="R260" s="30"/>
      <c r="S260" s="22"/>
    </row>
    <row r="261" spans="1:19" ht="12" customHeight="1">
      <c r="A261" s="100"/>
      <c r="B261" s="115"/>
      <c r="C261" s="76" t="s">
        <v>44</v>
      </c>
      <c r="D261" s="19"/>
      <c r="E261" s="98"/>
      <c r="F261" s="72"/>
      <c r="G261" s="72"/>
      <c r="H261" s="21"/>
      <c r="I261" s="21"/>
      <c r="J261" s="22"/>
      <c r="K261" s="22"/>
      <c r="L261" s="22"/>
      <c r="M261" s="22"/>
      <c r="N261" s="21"/>
      <c r="O261" s="30"/>
      <c r="P261" s="30"/>
      <c r="Q261" s="30"/>
      <c r="R261" s="30"/>
      <c r="S261" s="22"/>
    </row>
    <row r="262" spans="1:19" ht="12" customHeight="1">
      <c r="A262" s="143" t="s">
        <v>286</v>
      </c>
      <c r="B262" s="145" t="s">
        <v>1207</v>
      </c>
      <c r="C262" s="68" t="s">
        <v>37</v>
      </c>
      <c r="D262" s="69" t="s">
        <v>38</v>
      </c>
      <c r="E262" s="146" t="s">
        <v>39</v>
      </c>
      <c r="F262" s="141" t="s">
        <v>1136</v>
      </c>
      <c r="G262" s="141" t="s">
        <v>1208</v>
      </c>
      <c r="H262" s="27">
        <v>34.24</v>
      </c>
      <c r="I262" s="27">
        <v>34.24</v>
      </c>
      <c r="J262" s="70">
        <v>0</v>
      </c>
      <c r="K262" s="70">
        <v>252</v>
      </c>
      <c r="L262" s="70">
        <v>8192</v>
      </c>
      <c r="M262" s="70">
        <v>432.99999999999994</v>
      </c>
      <c r="N262" s="27">
        <f t="shared" si="17"/>
        <v>8877</v>
      </c>
      <c r="O262" s="15">
        <f t="shared" si="18"/>
        <v>0</v>
      </c>
      <c r="P262" s="15">
        <f t="shared" si="19"/>
        <v>2.8387968908415004</v>
      </c>
      <c r="Q262" s="15">
        <f t="shared" si="20"/>
        <v>92.28342908640307</v>
      </c>
      <c r="R262" s="15">
        <f t="shared" si="21"/>
        <v>4.877774022755435</v>
      </c>
      <c r="S262" s="62">
        <v>169.0622755238756</v>
      </c>
    </row>
    <row r="263" spans="1:19" ht="12" customHeight="1">
      <c r="A263" s="144"/>
      <c r="B263" s="145"/>
      <c r="C263" s="68" t="s">
        <v>40</v>
      </c>
      <c r="D263" s="69" t="s">
        <v>41</v>
      </c>
      <c r="E263" s="147"/>
      <c r="F263" s="142"/>
      <c r="G263" s="142"/>
      <c r="H263" s="27">
        <v>38.55</v>
      </c>
      <c r="I263" s="27">
        <v>38.55</v>
      </c>
      <c r="J263" s="70">
        <v>0</v>
      </c>
      <c r="K263" s="70">
        <v>252</v>
      </c>
      <c r="L263" s="70">
        <v>8192</v>
      </c>
      <c r="M263" s="70">
        <v>432.99999999999994</v>
      </c>
      <c r="N263" s="27">
        <f t="shared" si="17"/>
        <v>8877</v>
      </c>
      <c r="O263" s="15">
        <f t="shared" si="18"/>
        <v>0</v>
      </c>
      <c r="P263" s="15">
        <f t="shared" si="19"/>
        <v>2.8387968908415004</v>
      </c>
      <c r="Q263" s="15">
        <f t="shared" si="20"/>
        <v>92.28342908640307</v>
      </c>
      <c r="R263" s="15">
        <f t="shared" si="21"/>
        <v>4.877774022755435</v>
      </c>
      <c r="S263" s="62">
        <v>169.0622755238756</v>
      </c>
    </row>
    <row r="264" spans="1:19" ht="12" customHeight="1">
      <c r="A264" s="99">
        <v>56</v>
      </c>
      <c r="B264" s="115" t="s">
        <v>339</v>
      </c>
      <c r="C264" s="76" t="s">
        <v>43</v>
      </c>
      <c r="D264" s="19"/>
      <c r="E264" s="98"/>
      <c r="F264" s="72"/>
      <c r="G264" s="72"/>
      <c r="H264" s="21"/>
      <c r="I264" s="21"/>
      <c r="J264" s="22"/>
      <c r="K264" s="22"/>
      <c r="L264" s="22"/>
      <c r="M264" s="22"/>
      <c r="N264" s="21"/>
      <c r="O264" s="30"/>
      <c r="P264" s="30"/>
      <c r="Q264" s="30"/>
      <c r="R264" s="30"/>
      <c r="S264" s="22"/>
    </row>
    <row r="265" spans="1:19" ht="12" customHeight="1">
      <c r="A265" s="100"/>
      <c r="B265" s="115"/>
      <c r="C265" s="76" t="s">
        <v>44</v>
      </c>
      <c r="D265" s="19"/>
      <c r="E265" s="98"/>
      <c r="F265" s="72"/>
      <c r="G265" s="72"/>
      <c r="H265" s="21"/>
      <c r="I265" s="21"/>
      <c r="J265" s="22"/>
      <c r="K265" s="22"/>
      <c r="L265" s="22"/>
      <c r="M265" s="22"/>
      <c r="N265" s="21"/>
      <c r="O265" s="30"/>
      <c r="P265" s="30"/>
      <c r="Q265" s="30"/>
      <c r="R265" s="30"/>
      <c r="S265" s="22"/>
    </row>
    <row r="266" spans="1:19" ht="12" customHeight="1">
      <c r="A266" s="143" t="s">
        <v>288</v>
      </c>
      <c r="B266" s="145" t="s">
        <v>771</v>
      </c>
      <c r="C266" s="68" t="s">
        <v>37</v>
      </c>
      <c r="D266" s="69" t="s">
        <v>38</v>
      </c>
      <c r="E266" s="146" t="s">
        <v>39</v>
      </c>
      <c r="F266" s="141" t="s">
        <v>1213</v>
      </c>
      <c r="G266" s="141" t="s">
        <v>1214</v>
      </c>
      <c r="H266" s="27">
        <v>53.53</v>
      </c>
      <c r="I266" s="27">
        <v>53.53</v>
      </c>
      <c r="J266" s="70">
        <v>0</v>
      </c>
      <c r="K266" s="70">
        <v>24000</v>
      </c>
      <c r="L266" s="70">
        <v>118999.99999999999</v>
      </c>
      <c r="M266" s="70">
        <v>28999.999999999993</v>
      </c>
      <c r="N266" s="27">
        <f t="shared" si="17"/>
        <v>172000</v>
      </c>
      <c r="O266" s="15">
        <f t="shared" si="18"/>
        <v>0</v>
      </c>
      <c r="P266" s="15">
        <f t="shared" si="19"/>
        <v>13.953488372093023</v>
      </c>
      <c r="Q266" s="15">
        <f t="shared" si="20"/>
        <v>69.1860465116279</v>
      </c>
      <c r="R266" s="15">
        <f t="shared" si="21"/>
        <v>16.860465116279066</v>
      </c>
      <c r="S266" s="62">
        <v>10226.91573078386</v>
      </c>
    </row>
    <row r="267" spans="1:19" ht="12" customHeight="1">
      <c r="A267" s="144"/>
      <c r="B267" s="145"/>
      <c r="C267" s="68" t="s">
        <v>40</v>
      </c>
      <c r="D267" s="69" t="s">
        <v>41</v>
      </c>
      <c r="E267" s="147"/>
      <c r="F267" s="142"/>
      <c r="G267" s="142"/>
      <c r="H267" s="27">
        <v>61.51</v>
      </c>
      <c r="I267" s="27">
        <v>61.51</v>
      </c>
      <c r="J267" s="70">
        <v>0</v>
      </c>
      <c r="K267" s="70">
        <v>24000</v>
      </c>
      <c r="L267" s="70">
        <v>118999.99999999999</v>
      </c>
      <c r="M267" s="70">
        <v>28999.999999999993</v>
      </c>
      <c r="N267" s="27">
        <f aca="true" t="shared" si="22" ref="N267:N329">SUM(J267:M267)</f>
        <v>172000</v>
      </c>
      <c r="O267" s="15">
        <f aca="true" t="shared" si="23" ref="O267:O329">J267/$N267*100</f>
        <v>0</v>
      </c>
      <c r="P267" s="15">
        <f aca="true" t="shared" si="24" ref="P267:P329">K267/$N267*100</f>
        <v>13.953488372093023</v>
      </c>
      <c r="Q267" s="15">
        <f aca="true" t="shared" si="25" ref="Q267:Q329">L267/$N267*100</f>
        <v>69.1860465116279</v>
      </c>
      <c r="R267" s="15">
        <f aca="true" t="shared" si="26" ref="R267:R329">M267/$N267*100</f>
        <v>16.860465116279066</v>
      </c>
      <c r="S267" s="62">
        <v>10226.91573078386</v>
      </c>
    </row>
    <row r="268" spans="1:19" ht="12" customHeight="1">
      <c r="A268" s="99">
        <v>57</v>
      </c>
      <c r="B268" s="115" t="s">
        <v>351</v>
      </c>
      <c r="C268" s="76" t="s">
        <v>43</v>
      </c>
      <c r="D268" s="19"/>
      <c r="E268" s="98"/>
      <c r="F268" s="72"/>
      <c r="G268" s="72"/>
      <c r="H268" s="21"/>
      <c r="I268" s="21"/>
      <c r="J268" s="22"/>
      <c r="K268" s="22"/>
      <c r="L268" s="22"/>
      <c r="M268" s="22"/>
      <c r="N268" s="21"/>
      <c r="O268" s="30"/>
      <c r="P268" s="30"/>
      <c r="Q268" s="30"/>
      <c r="R268" s="30"/>
      <c r="S268" s="22"/>
    </row>
    <row r="269" spans="1:19" ht="12" customHeight="1">
      <c r="A269" s="100"/>
      <c r="B269" s="115"/>
      <c r="C269" s="76" t="s">
        <v>44</v>
      </c>
      <c r="D269" s="19"/>
      <c r="E269" s="98"/>
      <c r="F269" s="72"/>
      <c r="G269" s="72"/>
      <c r="H269" s="21"/>
      <c r="I269" s="21"/>
      <c r="J269" s="22"/>
      <c r="K269" s="22"/>
      <c r="L269" s="22"/>
      <c r="M269" s="22"/>
      <c r="N269" s="21"/>
      <c r="O269" s="30"/>
      <c r="P269" s="30"/>
      <c r="Q269" s="30"/>
      <c r="R269" s="30"/>
      <c r="S269" s="22"/>
    </row>
    <row r="270" spans="1:19" ht="12" customHeight="1">
      <c r="A270" s="143" t="s">
        <v>295</v>
      </c>
      <c r="B270" s="145" t="s">
        <v>353</v>
      </c>
      <c r="C270" s="68" t="s">
        <v>37</v>
      </c>
      <c r="D270" s="69" t="s">
        <v>38</v>
      </c>
      <c r="E270" s="146" t="s">
        <v>39</v>
      </c>
      <c r="F270" s="141" t="s">
        <v>1215</v>
      </c>
      <c r="G270" s="141" t="s">
        <v>1216</v>
      </c>
      <c r="H270" s="27">
        <v>80.86</v>
      </c>
      <c r="I270" s="27">
        <v>80.86</v>
      </c>
      <c r="J270" s="70">
        <v>0</v>
      </c>
      <c r="K270" s="70">
        <v>0</v>
      </c>
      <c r="L270" s="70">
        <v>2000.0000000000002</v>
      </c>
      <c r="M270" s="70">
        <v>0</v>
      </c>
      <c r="N270" s="27">
        <f t="shared" si="22"/>
        <v>2000.0000000000002</v>
      </c>
      <c r="O270" s="15">
        <f t="shared" si="23"/>
        <v>0</v>
      </c>
      <c r="P270" s="15">
        <f t="shared" si="24"/>
        <v>0</v>
      </c>
      <c r="Q270" s="15">
        <f t="shared" si="25"/>
        <v>100</v>
      </c>
      <c r="R270" s="15">
        <f t="shared" si="26"/>
        <v>0</v>
      </c>
      <c r="S270" s="62">
        <v>175.27834017478042</v>
      </c>
    </row>
    <row r="271" spans="1:19" ht="12" customHeight="1">
      <c r="A271" s="144"/>
      <c r="B271" s="145"/>
      <c r="C271" s="68" t="s">
        <v>40</v>
      </c>
      <c r="D271" s="69" t="s">
        <v>41</v>
      </c>
      <c r="E271" s="147"/>
      <c r="F271" s="142"/>
      <c r="G271" s="142"/>
      <c r="H271" s="27">
        <v>94.46</v>
      </c>
      <c r="I271" s="27">
        <v>94.46</v>
      </c>
      <c r="J271" s="70">
        <v>0</v>
      </c>
      <c r="K271" s="70">
        <v>0</v>
      </c>
      <c r="L271" s="70">
        <v>2000.0000000000002</v>
      </c>
      <c r="M271" s="70">
        <v>0</v>
      </c>
      <c r="N271" s="27">
        <f t="shared" si="22"/>
        <v>2000.0000000000002</v>
      </c>
      <c r="O271" s="15">
        <f t="shared" si="23"/>
        <v>0</v>
      </c>
      <c r="P271" s="15">
        <f t="shared" si="24"/>
        <v>0</v>
      </c>
      <c r="Q271" s="15">
        <f t="shared" si="25"/>
        <v>100</v>
      </c>
      <c r="R271" s="15">
        <f t="shared" si="26"/>
        <v>0</v>
      </c>
      <c r="S271" s="62">
        <v>175.27834017478042</v>
      </c>
    </row>
    <row r="272" spans="1:19" ht="12" customHeight="1">
      <c r="A272" s="99">
        <v>58</v>
      </c>
      <c r="B272" s="115" t="s">
        <v>354</v>
      </c>
      <c r="C272" s="76" t="s">
        <v>43</v>
      </c>
      <c r="D272" s="19"/>
      <c r="E272" s="98"/>
      <c r="F272" s="72"/>
      <c r="G272" s="72"/>
      <c r="H272" s="21"/>
      <c r="I272" s="21"/>
      <c r="J272" s="22"/>
      <c r="K272" s="22"/>
      <c r="L272" s="22"/>
      <c r="M272" s="22"/>
      <c r="N272" s="21"/>
      <c r="O272" s="30"/>
      <c r="P272" s="30"/>
      <c r="Q272" s="30"/>
      <c r="R272" s="30"/>
      <c r="S272" s="22"/>
    </row>
    <row r="273" spans="1:19" ht="12" customHeight="1">
      <c r="A273" s="100"/>
      <c r="B273" s="115"/>
      <c r="C273" s="76" t="s">
        <v>44</v>
      </c>
      <c r="D273" s="19"/>
      <c r="E273" s="98"/>
      <c r="F273" s="72"/>
      <c r="G273" s="72"/>
      <c r="H273" s="21"/>
      <c r="I273" s="21"/>
      <c r="J273" s="22"/>
      <c r="K273" s="22"/>
      <c r="L273" s="22"/>
      <c r="M273" s="22"/>
      <c r="N273" s="21"/>
      <c r="O273" s="30"/>
      <c r="P273" s="30"/>
      <c r="Q273" s="30"/>
      <c r="R273" s="30"/>
      <c r="S273" s="22"/>
    </row>
    <row r="274" spans="1:19" ht="12" customHeight="1">
      <c r="A274" s="143" t="s">
        <v>297</v>
      </c>
      <c r="B274" s="145" t="s">
        <v>356</v>
      </c>
      <c r="C274" s="68" t="s">
        <v>37</v>
      </c>
      <c r="D274" s="69" t="s">
        <v>38</v>
      </c>
      <c r="E274" s="146" t="s">
        <v>39</v>
      </c>
      <c r="F274" s="141" t="s">
        <v>1215</v>
      </c>
      <c r="G274" s="141" t="s">
        <v>1217</v>
      </c>
      <c r="H274" s="27">
        <v>108.1</v>
      </c>
      <c r="I274" s="27">
        <v>108.1</v>
      </c>
      <c r="J274" s="70">
        <v>0</v>
      </c>
      <c r="K274" s="70">
        <v>900</v>
      </c>
      <c r="L274" s="70">
        <v>1200</v>
      </c>
      <c r="M274" s="70">
        <v>0</v>
      </c>
      <c r="N274" s="27">
        <f t="shared" si="22"/>
        <v>2100</v>
      </c>
      <c r="O274" s="15">
        <f t="shared" si="23"/>
        <v>0</v>
      </c>
      <c r="P274" s="15">
        <f t="shared" si="24"/>
        <v>42.857142857142854</v>
      </c>
      <c r="Q274" s="15">
        <f t="shared" si="25"/>
        <v>57.14285714285714</v>
      </c>
      <c r="R274" s="15">
        <f t="shared" si="26"/>
        <v>0</v>
      </c>
      <c r="S274" s="62">
        <v>250.2086061732972</v>
      </c>
    </row>
    <row r="275" spans="1:19" ht="12" customHeight="1">
      <c r="A275" s="144"/>
      <c r="B275" s="145"/>
      <c r="C275" s="68" t="s">
        <v>40</v>
      </c>
      <c r="D275" s="69" t="s">
        <v>41</v>
      </c>
      <c r="E275" s="147"/>
      <c r="F275" s="142"/>
      <c r="G275" s="142"/>
      <c r="H275" s="27">
        <v>116</v>
      </c>
      <c r="I275" s="27">
        <v>116</v>
      </c>
      <c r="J275" s="70">
        <v>0</v>
      </c>
      <c r="K275" s="70">
        <v>900</v>
      </c>
      <c r="L275" s="70">
        <v>1200</v>
      </c>
      <c r="M275" s="70">
        <v>0</v>
      </c>
      <c r="N275" s="27">
        <f t="shared" si="22"/>
        <v>2100</v>
      </c>
      <c r="O275" s="15">
        <f t="shared" si="23"/>
        <v>0</v>
      </c>
      <c r="P275" s="15">
        <f t="shared" si="24"/>
        <v>42.857142857142854</v>
      </c>
      <c r="Q275" s="15">
        <f t="shared" si="25"/>
        <v>57.14285714285714</v>
      </c>
      <c r="R275" s="15">
        <f t="shared" si="26"/>
        <v>0</v>
      </c>
      <c r="S275" s="62">
        <v>250.2086061732972</v>
      </c>
    </row>
    <row r="276" spans="1:19" ht="12" customHeight="1">
      <c r="A276" s="99">
        <v>59</v>
      </c>
      <c r="B276" s="115" t="s">
        <v>357</v>
      </c>
      <c r="C276" s="76" t="s">
        <v>43</v>
      </c>
      <c r="D276" s="19"/>
      <c r="E276" s="98"/>
      <c r="F276" s="72"/>
      <c r="G276" s="72"/>
      <c r="H276" s="21"/>
      <c r="I276" s="21"/>
      <c r="J276" s="22"/>
      <c r="K276" s="22"/>
      <c r="L276" s="22"/>
      <c r="M276" s="22"/>
      <c r="N276" s="21"/>
      <c r="O276" s="30"/>
      <c r="P276" s="30"/>
      <c r="Q276" s="30"/>
      <c r="R276" s="30"/>
      <c r="S276" s="22"/>
    </row>
    <row r="277" spans="1:19" ht="12" customHeight="1">
      <c r="A277" s="100"/>
      <c r="B277" s="115"/>
      <c r="C277" s="76" t="s">
        <v>44</v>
      </c>
      <c r="D277" s="19"/>
      <c r="E277" s="98"/>
      <c r="F277" s="72"/>
      <c r="G277" s="72"/>
      <c r="H277" s="21"/>
      <c r="I277" s="21"/>
      <c r="J277" s="22"/>
      <c r="K277" s="22"/>
      <c r="L277" s="22"/>
      <c r="M277" s="22"/>
      <c r="N277" s="21"/>
      <c r="O277" s="30"/>
      <c r="P277" s="30"/>
      <c r="Q277" s="30"/>
      <c r="R277" s="30"/>
      <c r="S277" s="22"/>
    </row>
    <row r="278" spans="1:19" ht="12" customHeight="1">
      <c r="A278" s="143" t="s">
        <v>300</v>
      </c>
      <c r="B278" s="145" t="s">
        <v>359</v>
      </c>
      <c r="C278" s="68" t="s">
        <v>37</v>
      </c>
      <c r="D278" s="69" t="s">
        <v>38</v>
      </c>
      <c r="E278" s="146" t="s">
        <v>39</v>
      </c>
      <c r="F278" s="141" t="s">
        <v>1215</v>
      </c>
      <c r="G278" s="141" t="s">
        <v>1218</v>
      </c>
      <c r="H278" s="27">
        <v>62.61</v>
      </c>
      <c r="I278" s="27">
        <v>62.61</v>
      </c>
      <c r="J278" s="70">
        <v>0</v>
      </c>
      <c r="K278" s="70">
        <v>1000.0000000000001</v>
      </c>
      <c r="L278" s="70">
        <v>3939.9999999999995</v>
      </c>
      <c r="M278" s="70">
        <v>0</v>
      </c>
      <c r="N278" s="27">
        <f t="shared" si="22"/>
        <v>4940</v>
      </c>
      <c r="O278" s="15">
        <f t="shared" si="23"/>
        <v>0</v>
      </c>
      <c r="P278" s="15">
        <f t="shared" si="24"/>
        <v>20.24291497975709</v>
      </c>
      <c r="Q278" s="15">
        <f t="shared" si="25"/>
        <v>79.7570850202429</v>
      </c>
      <c r="R278" s="15">
        <f t="shared" si="26"/>
        <v>0</v>
      </c>
      <c r="S278" s="62">
        <v>364.01602031435885</v>
      </c>
    </row>
    <row r="279" spans="1:19" ht="12" customHeight="1">
      <c r="A279" s="144"/>
      <c r="B279" s="145"/>
      <c r="C279" s="68" t="s">
        <v>40</v>
      </c>
      <c r="D279" s="69" t="s">
        <v>41</v>
      </c>
      <c r="E279" s="147"/>
      <c r="F279" s="142"/>
      <c r="G279" s="142"/>
      <c r="H279" s="27">
        <v>71.93</v>
      </c>
      <c r="I279" s="27">
        <v>71.93</v>
      </c>
      <c r="J279" s="70">
        <v>0</v>
      </c>
      <c r="K279" s="70">
        <v>1000.0000000000001</v>
      </c>
      <c r="L279" s="70">
        <v>3939.9999999999995</v>
      </c>
      <c r="M279" s="70">
        <v>0</v>
      </c>
      <c r="N279" s="27">
        <f t="shared" si="22"/>
        <v>4940</v>
      </c>
      <c r="O279" s="15">
        <f t="shared" si="23"/>
        <v>0</v>
      </c>
      <c r="P279" s="15">
        <f t="shared" si="24"/>
        <v>20.24291497975709</v>
      </c>
      <c r="Q279" s="15">
        <f t="shared" si="25"/>
        <v>79.7570850202429</v>
      </c>
      <c r="R279" s="15">
        <f t="shared" si="26"/>
        <v>0</v>
      </c>
      <c r="S279" s="62">
        <v>364.01602031435885</v>
      </c>
    </row>
    <row r="280" spans="1:19" ht="12" customHeight="1">
      <c r="A280" s="99">
        <v>60</v>
      </c>
      <c r="B280" s="115" t="s">
        <v>360</v>
      </c>
      <c r="C280" s="76" t="s">
        <v>43</v>
      </c>
      <c r="D280" s="19"/>
      <c r="E280" s="98"/>
      <c r="F280" s="72"/>
      <c r="G280" s="72"/>
      <c r="H280" s="21"/>
      <c r="I280" s="21"/>
      <c r="J280" s="22"/>
      <c r="K280" s="22"/>
      <c r="L280" s="22"/>
      <c r="M280" s="22"/>
      <c r="N280" s="21"/>
      <c r="O280" s="30"/>
      <c r="P280" s="30"/>
      <c r="Q280" s="30"/>
      <c r="R280" s="30"/>
      <c r="S280" s="22"/>
    </row>
    <row r="281" spans="1:19" ht="12" customHeight="1">
      <c r="A281" s="100"/>
      <c r="B281" s="115"/>
      <c r="C281" s="76" t="s">
        <v>44</v>
      </c>
      <c r="D281" s="19"/>
      <c r="E281" s="98"/>
      <c r="F281" s="72"/>
      <c r="G281" s="72"/>
      <c r="H281" s="21"/>
      <c r="I281" s="21"/>
      <c r="J281" s="22"/>
      <c r="K281" s="22"/>
      <c r="L281" s="22"/>
      <c r="M281" s="22"/>
      <c r="N281" s="21"/>
      <c r="O281" s="30"/>
      <c r="P281" s="30"/>
      <c r="Q281" s="30"/>
      <c r="R281" s="30"/>
      <c r="S281" s="22"/>
    </row>
    <row r="282" spans="1:19" ht="12" customHeight="1">
      <c r="A282" s="143" t="s">
        <v>305</v>
      </c>
      <c r="B282" s="145" t="s">
        <v>362</v>
      </c>
      <c r="C282" s="68" t="s">
        <v>37</v>
      </c>
      <c r="D282" s="69" t="s">
        <v>38</v>
      </c>
      <c r="E282" s="146" t="s">
        <v>39</v>
      </c>
      <c r="F282" s="141" t="s">
        <v>1215</v>
      </c>
      <c r="G282" s="141" t="s">
        <v>1219</v>
      </c>
      <c r="H282" s="27">
        <v>56.42</v>
      </c>
      <c r="I282" s="27">
        <v>56.42</v>
      </c>
      <c r="J282" s="70">
        <v>0</v>
      </c>
      <c r="K282" s="70">
        <v>0</v>
      </c>
      <c r="L282" s="70">
        <v>799.9999999999999</v>
      </c>
      <c r="M282" s="70">
        <v>0</v>
      </c>
      <c r="N282" s="27">
        <f t="shared" si="22"/>
        <v>799.9999999999999</v>
      </c>
      <c r="O282" s="15">
        <f t="shared" si="23"/>
        <v>0</v>
      </c>
      <c r="P282" s="15">
        <f t="shared" si="24"/>
        <v>0</v>
      </c>
      <c r="Q282" s="15">
        <f t="shared" si="25"/>
        <v>100</v>
      </c>
      <c r="R282" s="15">
        <f t="shared" si="26"/>
        <v>0</v>
      </c>
      <c r="S282" s="62">
        <v>46.70316999999999</v>
      </c>
    </row>
    <row r="283" spans="1:19" ht="12" customHeight="1">
      <c r="A283" s="144"/>
      <c r="B283" s="145"/>
      <c r="C283" s="68" t="s">
        <v>40</v>
      </c>
      <c r="D283" s="69" t="s">
        <v>41</v>
      </c>
      <c r="E283" s="147"/>
      <c r="F283" s="142"/>
      <c r="G283" s="142"/>
      <c r="H283" s="27">
        <v>60.38</v>
      </c>
      <c r="I283" s="27">
        <v>60.38</v>
      </c>
      <c r="J283" s="70">
        <v>0</v>
      </c>
      <c r="K283" s="70">
        <v>0</v>
      </c>
      <c r="L283" s="70">
        <v>799.9999999999999</v>
      </c>
      <c r="M283" s="70">
        <v>0</v>
      </c>
      <c r="N283" s="27">
        <f t="shared" si="22"/>
        <v>799.9999999999999</v>
      </c>
      <c r="O283" s="15">
        <f t="shared" si="23"/>
        <v>0</v>
      </c>
      <c r="P283" s="15">
        <f t="shared" si="24"/>
        <v>0</v>
      </c>
      <c r="Q283" s="15">
        <f t="shared" si="25"/>
        <v>100</v>
      </c>
      <c r="R283" s="15">
        <f t="shared" si="26"/>
        <v>0</v>
      </c>
      <c r="S283" s="62">
        <v>46.70316999999999</v>
      </c>
    </row>
    <row r="284" spans="1:19" ht="12" customHeight="1">
      <c r="A284" s="99">
        <v>61</v>
      </c>
      <c r="B284" s="115" t="s">
        <v>365</v>
      </c>
      <c r="C284" s="76" t="s">
        <v>43</v>
      </c>
      <c r="D284" s="19"/>
      <c r="E284" s="98"/>
      <c r="F284" s="72"/>
      <c r="G284" s="72"/>
      <c r="H284" s="21"/>
      <c r="I284" s="21"/>
      <c r="J284" s="22"/>
      <c r="K284" s="22"/>
      <c r="L284" s="22"/>
      <c r="M284" s="22"/>
      <c r="N284" s="21"/>
      <c r="O284" s="30"/>
      <c r="P284" s="30"/>
      <c r="Q284" s="30"/>
      <c r="R284" s="30"/>
      <c r="S284" s="22"/>
    </row>
    <row r="285" spans="1:19" ht="12" customHeight="1">
      <c r="A285" s="100"/>
      <c r="B285" s="115"/>
      <c r="C285" s="76" t="s">
        <v>44</v>
      </c>
      <c r="D285" s="19"/>
      <c r="E285" s="98"/>
      <c r="F285" s="72"/>
      <c r="G285" s="72"/>
      <c r="H285" s="21"/>
      <c r="I285" s="21"/>
      <c r="J285" s="22"/>
      <c r="K285" s="22"/>
      <c r="L285" s="22"/>
      <c r="M285" s="22"/>
      <c r="N285" s="21"/>
      <c r="O285" s="30"/>
      <c r="P285" s="30"/>
      <c r="Q285" s="30"/>
      <c r="R285" s="30"/>
      <c r="S285" s="22"/>
    </row>
    <row r="286" spans="1:19" ht="12" customHeight="1">
      <c r="A286" s="143" t="s">
        <v>308</v>
      </c>
      <c r="B286" s="145" t="s">
        <v>359</v>
      </c>
      <c r="C286" s="68" t="s">
        <v>37</v>
      </c>
      <c r="D286" s="69" t="s">
        <v>38</v>
      </c>
      <c r="E286" s="146" t="s">
        <v>39</v>
      </c>
      <c r="F286" s="141" t="s">
        <v>1215</v>
      </c>
      <c r="G286" s="141" t="s">
        <v>1218</v>
      </c>
      <c r="H286" s="27">
        <v>62.61</v>
      </c>
      <c r="I286" s="27">
        <v>62.61</v>
      </c>
      <c r="J286" s="70">
        <v>0</v>
      </c>
      <c r="K286" s="70">
        <v>3279.9999999999995</v>
      </c>
      <c r="L286" s="70">
        <v>4804</v>
      </c>
      <c r="M286" s="70">
        <v>837</v>
      </c>
      <c r="N286" s="27">
        <f t="shared" si="22"/>
        <v>8921</v>
      </c>
      <c r="O286" s="15">
        <f t="shared" si="23"/>
        <v>0</v>
      </c>
      <c r="P286" s="15">
        <f t="shared" si="24"/>
        <v>36.76717856742518</v>
      </c>
      <c r="Q286" s="15">
        <f t="shared" si="25"/>
        <v>53.85046519448492</v>
      </c>
      <c r="R286" s="15">
        <f t="shared" si="26"/>
        <v>9.382356238089901</v>
      </c>
      <c r="S286" s="62">
        <v>657.365772717489</v>
      </c>
    </row>
    <row r="287" spans="1:19" ht="12" customHeight="1">
      <c r="A287" s="144"/>
      <c r="B287" s="145"/>
      <c r="C287" s="68" t="s">
        <v>40</v>
      </c>
      <c r="D287" s="69" t="s">
        <v>41</v>
      </c>
      <c r="E287" s="147"/>
      <c r="F287" s="142"/>
      <c r="G287" s="142"/>
      <c r="H287" s="27">
        <v>71.93</v>
      </c>
      <c r="I287" s="27">
        <v>71.93</v>
      </c>
      <c r="J287" s="70">
        <v>0</v>
      </c>
      <c r="K287" s="70">
        <v>3279.9999999999995</v>
      </c>
      <c r="L287" s="70">
        <v>4804</v>
      </c>
      <c r="M287" s="70">
        <v>837</v>
      </c>
      <c r="N287" s="27">
        <f t="shared" si="22"/>
        <v>8921</v>
      </c>
      <c r="O287" s="15">
        <f t="shared" si="23"/>
        <v>0</v>
      </c>
      <c r="P287" s="15">
        <f t="shared" si="24"/>
        <v>36.76717856742518</v>
      </c>
      <c r="Q287" s="15">
        <f t="shared" si="25"/>
        <v>53.85046519448492</v>
      </c>
      <c r="R287" s="15">
        <f t="shared" si="26"/>
        <v>9.382356238089901</v>
      </c>
      <c r="S287" s="62">
        <v>657.365772717489</v>
      </c>
    </row>
    <row r="288" spans="1:19" ht="12" customHeight="1">
      <c r="A288" s="99">
        <v>62</v>
      </c>
      <c r="B288" s="115" t="s">
        <v>370</v>
      </c>
      <c r="C288" s="76" t="s">
        <v>43</v>
      </c>
      <c r="D288" s="19"/>
      <c r="E288" s="98"/>
      <c r="F288" s="72"/>
      <c r="G288" s="72"/>
      <c r="H288" s="21"/>
      <c r="I288" s="21"/>
      <c r="J288" s="22"/>
      <c r="K288" s="22"/>
      <c r="L288" s="22"/>
      <c r="M288" s="22"/>
      <c r="N288" s="21"/>
      <c r="O288" s="30"/>
      <c r="P288" s="30"/>
      <c r="Q288" s="30"/>
      <c r="R288" s="30"/>
      <c r="S288" s="22"/>
    </row>
    <row r="289" spans="1:19" ht="12" customHeight="1">
      <c r="A289" s="100"/>
      <c r="B289" s="115"/>
      <c r="C289" s="76" t="s">
        <v>44</v>
      </c>
      <c r="D289" s="19"/>
      <c r="E289" s="98"/>
      <c r="F289" s="72"/>
      <c r="G289" s="72"/>
      <c r="H289" s="21"/>
      <c r="I289" s="21"/>
      <c r="J289" s="22"/>
      <c r="K289" s="22"/>
      <c r="L289" s="22"/>
      <c r="M289" s="22"/>
      <c r="N289" s="21"/>
      <c r="O289" s="30"/>
      <c r="P289" s="30"/>
      <c r="Q289" s="30"/>
      <c r="R289" s="30"/>
      <c r="S289" s="22"/>
    </row>
    <row r="290" spans="1:19" ht="12" customHeight="1">
      <c r="A290" s="143" t="s">
        <v>310</v>
      </c>
      <c r="B290" s="145" t="s">
        <v>372</v>
      </c>
      <c r="C290" s="68" t="s">
        <v>37</v>
      </c>
      <c r="D290" s="69" t="s">
        <v>38</v>
      </c>
      <c r="E290" s="146" t="s">
        <v>39</v>
      </c>
      <c r="F290" s="141" t="s">
        <v>1215</v>
      </c>
      <c r="G290" s="141" t="s">
        <v>1220</v>
      </c>
      <c r="H290" s="27">
        <v>132.54</v>
      </c>
      <c r="I290" s="27">
        <v>132.54</v>
      </c>
      <c r="J290" s="70">
        <v>0</v>
      </c>
      <c r="K290" s="70">
        <v>100</v>
      </c>
      <c r="L290" s="70">
        <v>500</v>
      </c>
      <c r="M290" s="70">
        <v>0</v>
      </c>
      <c r="N290" s="27">
        <f t="shared" si="22"/>
        <v>600</v>
      </c>
      <c r="O290" s="15">
        <f t="shared" si="23"/>
        <v>0</v>
      </c>
      <c r="P290" s="15">
        <f t="shared" si="24"/>
        <v>16.666666666666664</v>
      </c>
      <c r="Q290" s="15">
        <f t="shared" si="25"/>
        <v>83.33333333333334</v>
      </c>
      <c r="R290" s="15">
        <f t="shared" si="26"/>
        <v>0</v>
      </c>
      <c r="S290" s="62">
        <v>81.69795749999999</v>
      </c>
    </row>
    <row r="291" spans="1:19" ht="12" customHeight="1">
      <c r="A291" s="144"/>
      <c r="B291" s="145"/>
      <c r="C291" s="68" t="s">
        <v>40</v>
      </c>
      <c r="D291" s="69" t="s">
        <v>41</v>
      </c>
      <c r="E291" s="147"/>
      <c r="F291" s="142"/>
      <c r="G291" s="142"/>
      <c r="H291" s="27">
        <v>139.78</v>
      </c>
      <c r="I291" s="27">
        <v>139.78</v>
      </c>
      <c r="J291" s="70">
        <v>0</v>
      </c>
      <c r="K291" s="70">
        <v>100</v>
      </c>
      <c r="L291" s="70">
        <v>500</v>
      </c>
      <c r="M291" s="70">
        <v>0</v>
      </c>
      <c r="N291" s="27">
        <f t="shared" si="22"/>
        <v>600</v>
      </c>
      <c r="O291" s="15">
        <f t="shared" si="23"/>
        <v>0</v>
      </c>
      <c r="P291" s="15">
        <f t="shared" si="24"/>
        <v>16.666666666666664</v>
      </c>
      <c r="Q291" s="15">
        <f t="shared" si="25"/>
        <v>83.33333333333334</v>
      </c>
      <c r="R291" s="15">
        <f t="shared" si="26"/>
        <v>0</v>
      </c>
      <c r="S291" s="62">
        <v>81.69795749999999</v>
      </c>
    </row>
    <row r="292" spans="1:19" ht="12" customHeight="1">
      <c r="A292" s="99">
        <v>63</v>
      </c>
      <c r="B292" s="115" t="s">
        <v>373</v>
      </c>
      <c r="C292" s="76" t="s">
        <v>43</v>
      </c>
      <c r="D292" s="19"/>
      <c r="E292" s="98"/>
      <c r="F292" s="72"/>
      <c r="G292" s="72"/>
      <c r="H292" s="21"/>
      <c r="I292" s="21"/>
      <c r="J292" s="22"/>
      <c r="K292" s="22"/>
      <c r="L292" s="22"/>
      <c r="M292" s="22"/>
      <c r="N292" s="21"/>
      <c r="O292" s="30"/>
      <c r="P292" s="30"/>
      <c r="Q292" s="30"/>
      <c r="R292" s="30"/>
      <c r="S292" s="22"/>
    </row>
    <row r="293" spans="1:19" ht="12" customHeight="1">
      <c r="A293" s="100"/>
      <c r="B293" s="115"/>
      <c r="C293" s="76" t="s">
        <v>44</v>
      </c>
      <c r="D293" s="19"/>
      <c r="E293" s="98"/>
      <c r="F293" s="72"/>
      <c r="G293" s="72"/>
      <c r="H293" s="21"/>
      <c r="I293" s="21"/>
      <c r="J293" s="22"/>
      <c r="K293" s="22"/>
      <c r="L293" s="22"/>
      <c r="M293" s="22"/>
      <c r="N293" s="21"/>
      <c r="O293" s="30"/>
      <c r="P293" s="30"/>
      <c r="Q293" s="30"/>
      <c r="R293" s="30"/>
      <c r="S293" s="22"/>
    </row>
    <row r="294" spans="1:19" ht="12" customHeight="1">
      <c r="A294" s="143" t="s">
        <v>312</v>
      </c>
      <c r="B294" s="145" t="s">
        <v>1221</v>
      </c>
      <c r="C294" s="68" t="s">
        <v>37</v>
      </c>
      <c r="D294" s="69" t="s">
        <v>38</v>
      </c>
      <c r="E294" s="146" t="s">
        <v>39</v>
      </c>
      <c r="F294" s="141" t="s">
        <v>1222</v>
      </c>
      <c r="G294" s="141" t="s">
        <v>1223</v>
      </c>
      <c r="H294" s="27">
        <v>37.81</v>
      </c>
      <c r="I294" s="27">
        <v>37.81</v>
      </c>
      <c r="J294" s="70">
        <v>0</v>
      </c>
      <c r="K294" s="70">
        <v>30844.000000000007</v>
      </c>
      <c r="L294" s="70">
        <v>1293</v>
      </c>
      <c r="M294" s="70">
        <v>72.99999999999999</v>
      </c>
      <c r="N294" s="27">
        <f t="shared" si="22"/>
        <v>32210.000000000007</v>
      </c>
      <c r="O294" s="15">
        <f t="shared" si="23"/>
        <v>0</v>
      </c>
      <c r="P294" s="15">
        <f t="shared" si="24"/>
        <v>95.7590810307358</v>
      </c>
      <c r="Q294" s="15">
        <f t="shared" si="25"/>
        <v>4.014281279105867</v>
      </c>
      <c r="R294" s="15">
        <f t="shared" si="26"/>
        <v>0.22663769015833585</v>
      </c>
      <c r="S294" s="62">
        <v>1297.673933108</v>
      </c>
    </row>
    <row r="295" spans="1:19" ht="12" customHeight="1">
      <c r="A295" s="144"/>
      <c r="B295" s="145"/>
      <c r="C295" s="68" t="s">
        <v>40</v>
      </c>
      <c r="D295" s="69" t="s">
        <v>41</v>
      </c>
      <c r="E295" s="147"/>
      <c r="F295" s="142"/>
      <c r="G295" s="142"/>
      <c r="H295" s="27">
        <v>42.77</v>
      </c>
      <c r="I295" s="27">
        <v>42.77</v>
      </c>
      <c r="J295" s="70">
        <v>0</v>
      </c>
      <c r="K295" s="70">
        <v>30844.000000000007</v>
      </c>
      <c r="L295" s="70">
        <v>1293</v>
      </c>
      <c r="M295" s="70">
        <v>72.99999999999999</v>
      </c>
      <c r="N295" s="27">
        <f t="shared" si="22"/>
        <v>32210.000000000007</v>
      </c>
      <c r="O295" s="15">
        <f t="shared" si="23"/>
        <v>0</v>
      </c>
      <c r="P295" s="15">
        <f t="shared" si="24"/>
        <v>95.7590810307358</v>
      </c>
      <c r="Q295" s="15">
        <f t="shared" si="25"/>
        <v>4.014281279105867</v>
      </c>
      <c r="R295" s="15">
        <f t="shared" si="26"/>
        <v>0.22663769015833585</v>
      </c>
      <c r="S295" s="62">
        <v>1297.673933108</v>
      </c>
    </row>
    <row r="296" spans="1:19" ht="12" customHeight="1">
      <c r="A296" s="99">
        <v>64</v>
      </c>
      <c r="B296" s="115" t="s">
        <v>379</v>
      </c>
      <c r="C296" s="76" t="s">
        <v>43</v>
      </c>
      <c r="D296" s="19"/>
      <c r="E296" s="98"/>
      <c r="F296" s="72"/>
      <c r="G296" s="72"/>
      <c r="H296" s="21"/>
      <c r="I296" s="21"/>
      <c r="J296" s="22"/>
      <c r="K296" s="22"/>
      <c r="L296" s="22"/>
      <c r="M296" s="22"/>
      <c r="N296" s="21"/>
      <c r="O296" s="30"/>
      <c r="P296" s="30"/>
      <c r="Q296" s="30"/>
      <c r="R296" s="30"/>
      <c r="S296" s="22"/>
    </row>
    <row r="297" spans="1:19" ht="12" customHeight="1">
      <c r="A297" s="100"/>
      <c r="B297" s="115"/>
      <c r="C297" s="76" t="s">
        <v>44</v>
      </c>
      <c r="D297" s="19"/>
      <c r="E297" s="98"/>
      <c r="F297" s="72"/>
      <c r="G297" s="72"/>
      <c r="H297" s="21"/>
      <c r="I297" s="21"/>
      <c r="J297" s="22"/>
      <c r="K297" s="22"/>
      <c r="L297" s="22"/>
      <c r="M297" s="22"/>
      <c r="N297" s="21"/>
      <c r="O297" s="30"/>
      <c r="P297" s="30"/>
      <c r="Q297" s="30"/>
      <c r="R297" s="30"/>
      <c r="S297" s="22"/>
    </row>
    <row r="298" spans="1:19" ht="12" customHeight="1">
      <c r="A298" s="143" t="s">
        <v>314</v>
      </c>
      <c r="B298" s="145" t="s">
        <v>126</v>
      </c>
      <c r="C298" s="68" t="s">
        <v>37</v>
      </c>
      <c r="D298" s="69" t="s">
        <v>38</v>
      </c>
      <c r="E298" s="146" t="s">
        <v>39</v>
      </c>
      <c r="F298" s="141" t="s">
        <v>1200</v>
      </c>
      <c r="G298" s="141" t="s">
        <v>1224</v>
      </c>
      <c r="H298" s="27">
        <v>18.41</v>
      </c>
      <c r="I298" s="27">
        <v>18.41</v>
      </c>
      <c r="J298" s="70">
        <v>0</v>
      </c>
      <c r="K298" s="70">
        <v>600</v>
      </c>
      <c r="L298" s="70">
        <v>9420</v>
      </c>
      <c r="M298" s="70">
        <v>98</v>
      </c>
      <c r="N298" s="27">
        <f t="shared" si="22"/>
        <v>10118</v>
      </c>
      <c r="O298" s="15">
        <f t="shared" si="23"/>
        <v>0</v>
      </c>
      <c r="P298" s="15">
        <f t="shared" si="24"/>
        <v>5.930025696778019</v>
      </c>
      <c r="Q298" s="15">
        <f t="shared" si="25"/>
        <v>93.10140343941491</v>
      </c>
      <c r="R298" s="15">
        <f t="shared" si="26"/>
        <v>0.9685708638070766</v>
      </c>
      <c r="S298" s="62">
        <v>195.38527066290098</v>
      </c>
    </row>
    <row r="299" spans="1:19" ht="12" customHeight="1">
      <c r="A299" s="144"/>
      <c r="B299" s="145"/>
      <c r="C299" s="68" t="s">
        <v>40</v>
      </c>
      <c r="D299" s="69" t="s">
        <v>41</v>
      </c>
      <c r="E299" s="147"/>
      <c r="F299" s="142"/>
      <c r="G299" s="142"/>
      <c r="H299" s="27">
        <v>20.24</v>
      </c>
      <c r="I299" s="27">
        <v>20.24</v>
      </c>
      <c r="J299" s="70">
        <v>0</v>
      </c>
      <c r="K299" s="70">
        <v>600</v>
      </c>
      <c r="L299" s="70">
        <v>9420</v>
      </c>
      <c r="M299" s="70">
        <v>98</v>
      </c>
      <c r="N299" s="27">
        <f t="shared" si="22"/>
        <v>10118</v>
      </c>
      <c r="O299" s="15">
        <f t="shared" si="23"/>
        <v>0</v>
      </c>
      <c r="P299" s="15">
        <f t="shared" si="24"/>
        <v>5.930025696778019</v>
      </c>
      <c r="Q299" s="15">
        <f t="shared" si="25"/>
        <v>93.10140343941491</v>
      </c>
      <c r="R299" s="15">
        <f t="shared" si="26"/>
        <v>0.9685708638070766</v>
      </c>
      <c r="S299" s="62">
        <v>195.38527066290098</v>
      </c>
    </row>
    <row r="300" spans="1:19" ht="12" customHeight="1">
      <c r="A300" s="99">
        <v>65</v>
      </c>
      <c r="B300" s="115" t="s">
        <v>382</v>
      </c>
      <c r="C300" s="76" t="s">
        <v>43</v>
      </c>
      <c r="D300" s="19"/>
      <c r="E300" s="98"/>
      <c r="F300" s="72"/>
      <c r="G300" s="72"/>
      <c r="H300" s="21"/>
      <c r="I300" s="21"/>
      <c r="J300" s="22"/>
      <c r="K300" s="22"/>
      <c r="L300" s="22"/>
      <c r="M300" s="22"/>
      <c r="N300" s="21"/>
      <c r="O300" s="30"/>
      <c r="P300" s="30"/>
      <c r="Q300" s="30"/>
      <c r="R300" s="30"/>
      <c r="S300" s="22"/>
    </row>
    <row r="301" spans="1:19" ht="12" customHeight="1">
      <c r="A301" s="100"/>
      <c r="B301" s="115"/>
      <c r="C301" s="76" t="s">
        <v>44</v>
      </c>
      <c r="D301" s="19"/>
      <c r="E301" s="98"/>
      <c r="F301" s="72"/>
      <c r="G301" s="72"/>
      <c r="H301" s="21"/>
      <c r="I301" s="21"/>
      <c r="J301" s="22"/>
      <c r="K301" s="22"/>
      <c r="L301" s="22"/>
      <c r="M301" s="22"/>
      <c r="N301" s="21"/>
      <c r="O301" s="30"/>
      <c r="P301" s="30"/>
      <c r="Q301" s="30"/>
      <c r="R301" s="30"/>
      <c r="S301" s="22"/>
    </row>
    <row r="302" spans="1:19" ht="12" customHeight="1">
      <c r="A302" s="143" t="s">
        <v>316</v>
      </c>
      <c r="B302" s="145" t="s">
        <v>126</v>
      </c>
      <c r="C302" s="68" t="s">
        <v>37</v>
      </c>
      <c r="D302" s="69" t="s">
        <v>38</v>
      </c>
      <c r="E302" s="146" t="s">
        <v>39</v>
      </c>
      <c r="F302" s="141" t="s">
        <v>1200</v>
      </c>
      <c r="G302" s="141" t="s">
        <v>1224</v>
      </c>
      <c r="H302" s="27">
        <v>18.41</v>
      </c>
      <c r="I302" s="27">
        <v>18.41</v>
      </c>
      <c r="J302" s="70">
        <v>0</v>
      </c>
      <c r="K302" s="70">
        <v>1277</v>
      </c>
      <c r="L302" s="70">
        <v>12340</v>
      </c>
      <c r="M302" s="70">
        <v>240</v>
      </c>
      <c r="N302" s="27">
        <f t="shared" si="22"/>
        <v>13857</v>
      </c>
      <c r="O302" s="15">
        <f t="shared" si="23"/>
        <v>0</v>
      </c>
      <c r="P302" s="15">
        <f t="shared" si="24"/>
        <v>9.215558923287869</v>
      </c>
      <c r="Q302" s="15">
        <f t="shared" si="25"/>
        <v>89.05246445839647</v>
      </c>
      <c r="R302" s="15">
        <f t="shared" si="26"/>
        <v>1.7319766183156529</v>
      </c>
      <c r="S302" s="62">
        <v>267.25862041816094</v>
      </c>
    </row>
    <row r="303" spans="1:19" ht="12" customHeight="1">
      <c r="A303" s="144"/>
      <c r="B303" s="145"/>
      <c r="C303" s="68" t="s">
        <v>40</v>
      </c>
      <c r="D303" s="69" t="s">
        <v>41</v>
      </c>
      <c r="E303" s="147"/>
      <c r="F303" s="142"/>
      <c r="G303" s="142"/>
      <c r="H303" s="27">
        <v>20.24</v>
      </c>
      <c r="I303" s="27">
        <v>20.24</v>
      </c>
      <c r="J303" s="70">
        <v>0</v>
      </c>
      <c r="K303" s="70">
        <v>1277</v>
      </c>
      <c r="L303" s="70">
        <v>12340</v>
      </c>
      <c r="M303" s="70">
        <v>240</v>
      </c>
      <c r="N303" s="27">
        <f t="shared" si="22"/>
        <v>13857</v>
      </c>
      <c r="O303" s="15">
        <f t="shared" si="23"/>
        <v>0</v>
      </c>
      <c r="P303" s="15">
        <f t="shared" si="24"/>
        <v>9.215558923287869</v>
      </c>
      <c r="Q303" s="15">
        <f t="shared" si="25"/>
        <v>89.05246445839647</v>
      </c>
      <c r="R303" s="15">
        <f t="shared" si="26"/>
        <v>1.7319766183156529</v>
      </c>
      <c r="S303" s="62">
        <v>267.25862041816094</v>
      </c>
    </row>
    <row r="304" spans="1:19" ht="12" customHeight="1">
      <c r="A304" s="99">
        <v>66</v>
      </c>
      <c r="B304" s="115" t="s">
        <v>384</v>
      </c>
      <c r="C304" s="76" t="s">
        <v>43</v>
      </c>
      <c r="D304" s="19"/>
      <c r="E304" s="98"/>
      <c r="F304" s="72"/>
      <c r="G304" s="72"/>
      <c r="H304" s="21"/>
      <c r="I304" s="21"/>
      <c r="J304" s="22"/>
      <c r="K304" s="22"/>
      <c r="L304" s="22"/>
      <c r="M304" s="22"/>
      <c r="N304" s="21"/>
      <c r="O304" s="30"/>
      <c r="P304" s="30"/>
      <c r="Q304" s="30"/>
      <c r="R304" s="30"/>
      <c r="S304" s="22"/>
    </row>
    <row r="305" spans="1:19" ht="12" customHeight="1">
      <c r="A305" s="100"/>
      <c r="B305" s="115"/>
      <c r="C305" s="76" t="s">
        <v>44</v>
      </c>
      <c r="D305" s="19"/>
      <c r="E305" s="98"/>
      <c r="F305" s="72"/>
      <c r="G305" s="72"/>
      <c r="H305" s="21"/>
      <c r="I305" s="21"/>
      <c r="J305" s="22"/>
      <c r="K305" s="22"/>
      <c r="L305" s="22"/>
      <c r="M305" s="22"/>
      <c r="N305" s="21"/>
      <c r="O305" s="30"/>
      <c r="P305" s="30"/>
      <c r="Q305" s="30"/>
      <c r="R305" s="30"/>
      <c r="S305" s="22"/>
    </row>
    <row r="306" spans="1:19" ht="12" customHeight="1">
      <c r="A306" s="143" t="s">
        <v>322</v>
      </c>
      <c r="B306" s="145" t="s">
        <v>386</v>
      </c>
      <c r="C306" s="68" t="s">
        <v>37</v>
      </c>
      <c r="D306" s="69" t="s">
        <v>38</v>
      </c>
      <c r="E306" s="146" t="s">
        <v>39</v>
      </c>
      <c r="F306" s="141" t="s">
        <v>1200</v>
      </c>
      <c r="G306" s="141" t="s">
        <v>1225</v>
      </c>
      <c r="H306" s="27">
        <v>62.2</v>
      </c>
      <c r="I306" s="27">
        <v>62.2</v>
      </c>
      <c r="J306" s="70">
        <v>0</v>
      </c>
      <c r="K306" s="70">
        <v>7999.999999999999</v>
      </c>
      <c r="L306" s="70">
        <v>27000</v>
      </c>
      <c r="M306" s="70">
        <v>1000.0000000000002</v>
      </c>
      <c r="N306" s="27">
        <f t="shared" si="22"/>
        <v>36000</v>
      </c>
      <c r="O306" s="15">
        <f t="shared" si="23"/>
        <v>0</v>
      </c>
      <c r="P306" s="15">
        <f t="shared" si="24"/>
        <v>22.22222222222222</v>
      </c>
      <c r="Q306" s="15">
        <f t="shared" si="25"/>
        <v>75</v>
      </c>
      <c r="R306" s="15">
        <f t="shared" si="26"/>
        <v>2.777777777777778</v>
      </c>
      <c r="S306" s="62">
        <v>2365.3252839104935</v>
      </c>
    </row>
    <row r="307" spans="1:19" ht="12" customHeight="1">
      <c r="A307" s="144"/>
      <c r="B307" s="145"/>
      <c r="C307" s="68" t="s">
        <v>40</v>
      </c>
      <c r="D307" s="69" t="s">
        <v>41</v>
      </c>
      <c r="E307" s="147"/>
      <c r="F307" s="142"/>
      <c r="G307" s="142"/>
      <c r="H307" s="27">
        <v>69.21</v>
      </c>
      <c r="I307" s="27">
        <v>69.21</v>
      </c>
      <c r="J307" s="70">
        <v>0</v>
      </c>
      <c r="K307" s="70">
        <v>7999.999999999999</v>
      </c>
      <c r="L307" s="70">
        <v>27000</v>
      </c>
      <c r="M307" s="70">
        <v>1000.0000000000002</v>
      </c>
      <c r="N307" s="27">
        <f t="shared" si="22"/>
        <v>36000</v>
      </c>
      <c r="O307" s="15">
        <f t="shared" si="23"/>
        <v>0</v>
      </c>
      <c r="P307" s="15">
        <f t="shared" si="24"/>
        <v>22.22222222222222</v>
      </c>
      <c r="Q307" s="15">
        <f t="shared" si="25"/>
        <v>75</v>
      </c>
      <c r="R307" s="15">
        <f t="shared" si="26"/>
        <v>2.777777777777778</v>
      </c>
      <c r="S307" s="62">
        <v>2365.3252839104935</v>
      </c>
    </row>
    <row r="308" spans="1:19" ht="12" customHeight="1">
      <c r="A308" s="99">
        <v>67</v>
      </c>
      <c r="B308" s="115" t="s">
        <v>387</v>
      </c>
      <c r="C308" s="76" t="s">
        <v>43</v>
      </c>
      <c r="D308" s="19"/>
      <c r="E308" s="98"/>
      <c r="F308" s="72"/>
      <c r="G308" s="72"/>
      <c r="H308" s="21"/>
      <c r="I308" s="21"/>
      <c r="J308" s="22"/>
      <c r="K308" s="22"/>
      <c r="L308" s="22"/>
      <c r="M308" s="22"/>
      <c r="N308" s="21"/>
      <c r="O308" s="30"/>
      <c r="P308" s="30"/>
      <c r="Q308" s="30"/>
      <c r="R308" s="30"/>
      <c r="S308" s="22"/>
    </row>
    <row r="309" spans="1:19" ht="12" customHeight="1">
      <c r="A309" s="100"/>
      <c r="B309" s="115"/>
      <c r="C309" s="76" t="s">
        <v>44</v>
      </c>
      <c r="D309" s="19"/>
      <c r="E309" s="98"/>
      <c r="F309" s="72"/>
      <c r="G309" s="72"/>
      <c r="H309" s="21"/>
      <c r="I309" s="21"/>
      <c r="J309" s="22"/>
      <c r="K309" s="22"/>
      <c r="L309" s="22"/>
      <c r="M309" s="22"/>
      <c r="N309" s="21"/>
      <c r="O309" s="30"/>
      <c r="P309" s="30"/>
      <c r="Q309" s="30"/>
      <c r="R309" s="30"/>
      <c r="S309" s="22"/>
    </row>
    <row r="310" spans="1:19" ht="12" customHeight="1">
      <c r="A310" s="143" t="s">
        <v>326</v>
      </c>
      <c r="B310" s="145" t="s">
        <v>126</v>
      </c>
      <c r="C310" s="68" t="s">
        <v>37</v>
      </c>
      <c r="D310" s="69" t="s">
        <v>38</v>
      </c>
      <c r="E310" s="146" t="s">
        <v>39</v>
      </c>
      <c r="F310" s="141" t="s">
        <v>1200</v>
      </c>
      <c r="G310" s="141" t="s">
        <v>1224</v>
      </c>
      <c r="H310" s="27">
        <v>18.41</v>
      </c>
      <c r="I310" s="27">
        <v>18.41</v>
      </c>
      <c r="J310" s="70">
        <v>0</v>
      </c>
      <c r="K310" s="70">
        <v>540</v>
      </c>
      <c r="L310" s="70">
        <v>8866</v>
      </c>
      <c r="M310" s="70">
        <v>0</v>
      </c>
      <c r="N310" s="27">
        <f t="shared" si="22"/>
        <v>9406</v>
      </c>
      <c r="O310" s="15">
        <f t="shared" si="23"/>
        <v>0</v>
      </c>
      <c r="P310" s="15">
        <f t="shared" si="24"/>
        <v>5.741016372528174</v>
      </c>
      <c r="Q310" s="15">
        <f t="shared" si="25"/>
        <v>94.25898362747182</v>
      </c>
      <c r="R310" s="15">
        <f t="shared" si="26"/>
        <v>0</v>
      </c>
      <c r="S310" s="62">
        <v>181.81522420464222</v>
      </c>
    </row>
    <row r="311" spans="1:19" ht="12" customHeight="1">
      <c r="A311" s="144"/>
      <c r="B311" s="145"/>
      <c r="C311" s="68" t="s">
        <v>40</v>
      </c>
      <c r="D311" s="69" t="s">
        <v>41</v>
      </c>
      <c r="E311" s="147"/>
      <c r="F311" s="142"/>
      <c r="G311" s="142"/>
      <c r="H311" s="27">
        <v>20.24</v>
      </c>
      <c r="I311" s="27">
        <v>20.24</v>
      </c>
      <c r="J311" s="70">
        <v>0</v>
      </c>
      <c r="K311" s="70">
        <v>540</v>
      </c>
      <c r="L311" s="70">
        <v>8866</v>
      </c>
      <c r="M311" s="70">
        <v>0</v>
      </c>
      <c r="N311" s="27">
        <f t="shared" si="22"/>
        <v>9406</v>
      </c>
      <c r="O311" s="15">
        <f t="shared" si="23"/>
        <v>0</v>
      </c>
      <c r="P311" s="15">
        <f t="shared" si="24"/>
        <v>5.741016372528174</v>
      </c>
      <c r="Q311" s="15">
        <f t="shared" si="25"/>
        <v>94.25898362747182</v>
      </c>
      <c r="R311" s="15">
        <f t="shared" si="26"/>
        <v>0</v>
      </c>
      <c r="S311" s="62">
        <v>181.81522420464222</v>
      </c>
    </row>
    <row r="312" spans="1:19" ht="12" customHeight="1">
      <c r="A312" s="99">
        <v>68</v>
      </c>
      <c r="B312" s="115" t="s">
        <v>389</v>
      </c>
      <c r="C312" s="76" t="s">
        <v>43</v>
      </c>
      <c r="D312" s="19"/>
      <c r="E312" s="98"/>
      <c r="F312" s="72"/>
      <c r="G312" s="72"/>
      <c r="H312" s="21"/>
      <c r="I312" s="21"/>
      <c r="J312" s="22"/>
      <c r="K312" s="22"/>
      <c r="L312" s="22"/>
      <c r="M312" s="22"/>
      <c r="N312" s="21"/>
      <c r="O312" s="30"/>
      <c r="P312" s="30"/>
      <c r="Q312" s="30"/>
      <c r="R312" s="30"/>
      <c r="S312" s="22"/>
    </row>
    <row r="313" spans="1:19" ht="12" customHeight="1">
      <c r="A313" s="100"/>
      <c r="B313" s="115"/>
      <c r="C313" s="76" t="s">
        <v>44</v>
      </c>
      <c r="D313" s="19"/>
      <c r="E313" s="98"/>
      <c r="F313" s="72"/>
      <c r="G313" s="72"/>
      <c r="H313" s="21"/>
      <c r="I313" s="21"/>
      <c r="J313" s="22"/>
      <c r="K313" s="22"/>
      <c r="L313" s="22"/>
      <c r="M313" s="22"/>
      <c r="N313" s="21"/>
      <c r="O313" s="30"/>
      <c r="P313" s="30"/>
      <c r="Q313" s="30"/>
      <c r="R313" s="30"/>
      <c r="S313" s="22"/>
    </row>
    <row r="314" spans="1:19" ht="12" customHeight="1">
      <c r="A314" s="143" t="s">
        <v>329</v>
      </c>
      <c r="B314" s="145" t="s">
        <v>895</v>
      </c>
      <c r="C314" s="68" t="s">
        <v>37</v>
      </c>
      <c r="D314" s="69" t="s">
        <v>38</v>
      </c>
      <c r="E314" s="146" t="s">
        <v>39</v>
      </c>
      <c r="F314" s="141" t="s">
        <v>1226</v>
      </c>
      <c r="G314" s="141" t="s">
        <v>1227</v>
      </c>
      <c r="H314" s="27">
        <v>52.15</v>
      </c>
      <c r="I314" s="27">
        <v>52.15</v>
      </c>
      <c r="J314" s="70">
        <v>0</v>
      </c>
      <c r="K314" s="70">
        <v>21999.999999999596</v>
      </c>
      <c r="L314" s="70">
        <v>60600</v>
      </c>
      <c r="M314" s="70">
        <v>12999.999999999598</v>
      </c>
      <c r="N314" s="27">
        <f t="shared" si="22"/>
        <v>95599.99999999919</v>
      </c>
      <c r="O314" s="15">
        <f t="shared" si="23"/>
        <v>0</v>
      </c>
      <c r="P314" s="15">
        <f t="shared" si="24"/>
        <v>23.012552301255003</v>
      </c>
      <c r="Q314" s="15">
        <f t="shared" si="25"/>
        <v>63.38912133891268</v>
      </c>
      <c r="R314" s="15">
        <f t="shared" si="26"/>
        <v>13.59832635983233</v>
      </c>
      <c r="S314" s="62">
        <v>5046.60500995</v>
      </c>
    </row>
    <row r="315" spans="1:19" ht="12" customHeight="1">
      <c r="A315" s="144"/>
      <c r="B315" s="145"/>
      <c r="C315" s="68" t="s">
        <v>40</v>
      </c>
      <c r="D315" s="69" t="s">
        <v>41</v>
      </c>
      <c r="E315" s="147"/>
      <c r="F315" s="142"/>
      <c r="G315" s="142"/>
      <c r="H315" s="27">
        <v>59.33</v>
      </c>
      <c r="I315" s="27">
        <v>59.33</v>
      </c>
      <c r="J315" s="70">
        <v>0</v>
      </c>
      <c r="K315" s="70">
        <v>21999.999999999596</v>
      </c>
      <c r="L315" s="70">
        <v>60600</v>
      </c>
      <c r="M315" s="70">
        <v>12999.999999999598</v>
      </c>
      <c r="N315" s="27">
        <f t="shared" si="22"/>
        <v>95599.99999999919</v>
      </c>
      <c r="O315" s="15">
        <f t="shared" si="23"/>
        <v>0</v>
      </c>
      <c r="P315" s="15">
        <f t="shared" si="24"/>
        <v>23.012552301255003</v>
      </c>
      <c r="Q315" s="15">
        <f t="shared" si="25"/>
        <v>63.38912133891268</v>
      </c>
      <c r="R315" s="15">
        <f t="shared" si="26"/>
        <v>13.59832635983233</v>
      </c>
      <c r="S315" s="62">
        <v>5046.60500995</v>
      </c>
    </row>
    <row r="316" spans="1:19" ht="12" customHeight="1">
      <c r="A316" s="99">
        <v>69</v>
      </c>
      <c r="B316" s="115" t="s">
        <v>402</v>
      </c>
      <c r="C316" s="76" t="s">
        <v>43</v>
      </c>
      <c r="D316" s="19"/>
      <c r="E316" s="98"/>
      <c r="F316" s="72"/>
      <c r="G316" s="72"/>
      <c r="H316" s="21"/>
      <c r="I316" s="21"/>
      <c r="J316" s="22"/>
      <c r="K316" s="22"/>
      <c r="L316" s="22"/>
      <c r="M316" s="22"/>
      <c r="N316" s="21"/>
      <c r="O316" s="30"/>
      <c r="P316" s="30"/>
      <c r="Q316" s="30"/>
      <c r="R316" s="30"/>
      <c r="S316" s="22"/>
    </row>
    <row r="317" spans="1:19" ht="12" customHeight="1">
      <c r="A317" s="100"/>
      <c r="B317" s="115"/>
      <c r="C317" s="76" t="s">
        <v>44</v>
      </c>
      <c r="D317" s="19"/>
      <c r="E317" s="98"/>
      <c r="F317" s="72"/>
      <c r="G317" s="72"/>
      <c r="H317" s="21"/>
      <c r="I317" s="21"/>
      <c r="J317" s="22"/>
      <c r="K317" s="22"/>
      <c r="L317" s="22"/>
      <c r="M317" s="22"/>
      <c r="N317" s="21"/>
      <c r="O317" s="30"/>
      <c r="P317" s="30"/>
      <c r="Q317" s="30"/>
      <c r="R317" s="30"/>
      <c r="S317" s="22"/>
    </row>
    <row r="318" spans="1:19" ht="12" customHeight="1">
      <c r="A318" s="143" t="s">
        <v>334</v>
      </c>
      <c r="B318" s="145" t="s">
        <v>404</v>
      </c>
      <c r="C318" s="68" t="s">
        <v>37</v>
      </c>
      <c r="D318" s="69" t="s">
        <v>38</v>
      </c>
      <c r="E318" s="146" t="s">
        <v>39</v>
      </c>
      <c r="F318" s="141" t="s">
        <v>1228</v>
      </c>
      <c r="G318" s="141" t="s">
        <v>1229</v>
      </c>
      <c r="H318" s="27">
        <v>82.6</v>
      </c>
      <c r="I318" s="27">
        <v>97.46799999999999</v>
      </c>
      <c r="J318" s="70">
        <v>0</v>
      </c>
      <c r="K318" s="70">
        <v>10257</v>
      </c>
      <c r="L318" s="70">
        <v>54300</v>
      </c>
      <c r="M318" s="70">
        <v>14378</v>
      </c>
      <c r="N318" s="27">
        <f t="shared" si="22"/>
        <v>78935</v>
      </c>
      <c r="O318" s="15">
        <f t="shared" si="23"/>
        <v>0</v>
      </c>
      <c r="P318" s="15">
        <f t="shared" si="24"/>
        <v>12.994235763602966</v>
      </c>
      <c r="Q318" s="15">
        <f t="shared" si="25"/>
        <v>68.79077722176474</v>
      </c>
      <c r="R318" s="15">
        <f t="shared" si="26"/>
        <v>18.214987014632293</v>
      </c>
      <c r="S318" s="62">
        <v>12314.005759885644</v>
      </c>
    </row>
    <row r="319" spans="1:19" ht="12" customHeight="1">
      <c r="A319" s="144"/>
      <c r="B319" s="145"/>
      <c r="C319" s="68" t="s">
        <v>40</v>
      </c>
      <c r="D319" s="69" t="s">
        <v>41</v>
      </c>
      <c r="E319" s="147"/>
      <c r="F319" s="142"/>
      <c r="G319" s="142"/>
      <c r="H319" s="27">
        <v>88.54</v>
      </c>
      <c r="I319" s="27">
        <v>104.4772</v>
      </c>
      <c r="J319" s="70">
        <v>0</v>
      </c>
      <c r="K319" s="70">
        <v>10257</v>
      </c>
      <c r="L319" s="70">
        <v>54300</v>
      </c>
      <c r="M319" s="70">
        <v>14378</v>
      </c>
      <c r="N319" s="27">
        <f t="shared" si="22"/>
        <v>78935</v>
      </c>
      <c r="O319" s="15">
        <f t="shared" si="23"/>
        <v>0</v>
      </c>
      <c r="P319" s="15">
        <f t="shared" si="24"/>
        <v>12.994235763602966</v>
      </c>
      <c r="Q319" s="15">
        <f t="shared" si="25"/>
        <v>68.79077722176474</v>
      </c>
      <c r="R319" s="15">
        <f t="shared" si="26"/>
        <v>18.214987014632293</v>
      </c>
      <c r="S319" s="62">
        <v>12314.005759885644</v>
      </c>
    </row>
    <row r="320" spans="1:19" ht="12" customHeight="1">
      <c r="A320" s="99">
        <v>70</v>
      </c>
      <c r="B320" s="115" t="s">
        <v>407</v>
      </c>
      <c r="C320" s="76" t="s">
        <v>43</v>
      </c>
      <c r="D320" s="19"/>
      <c r="E320" s="98"/>
      <c r="F320" s="72"/>
      <c r="G320" s="72"/>
      <c r="H320" s="21"/>
      <c r="I320" s="21"/>
      <c r="J320" s="22"/>
      <c r="K320" s="22"/>
      <c r="L320" s="22"/>
      <c r="M320" s="22"/>
      <c r="N320" s="21"/>
      <c r="O320" s="30"/>
      <c r="P320" s="30"/>
      <c r="Q320" s="30"/>
      <c r="R320" s="30"/>
      <c r="S320" s="22"/>
    </row>
    <row r="321" spans="1:19" ht="12" customHeight="1">
      <c r="A321" s="100"/>
      <c r="B321" s="115"/>
      <c r="C321" s="76" t="s">
        <v>44</v>
      </c>
      <c r="D321" s="19"/>
      <c r="E321" s="98"/>
      <c r="F321" s="72"/>
      <c r="G321" s="72"/>
      <c r="H321" s="21"/>
      <c r="I321" s="21"/>
      <c r="J321" s="22"/>
      <c r="K321" s="22"/>
      <c r="L321" s="22"/>
      <c r="M321" s="22"/>
      <c r="N321" s="21"/>
      <c r="O321" s="30"/>
      <c r="P321" s="30"/>
      <c r="Q321" s="30"/>
      <c r="R321" s="30"/>
      <c r="S321" s="22"/>
    </row>
    <row r="322" spans="1:19" ht="12" customHeight="1">
      <c r="A322" s="143" t="s">
        <v>336</v>
      </c>
      <c r="B322" s="145" t="s">
        <v>409</v>
      </c>
      <c r="C322" s="68" t="s">
        <v>37</v>
      </c>
      <c r="D322" s="69" t="s">
        <v>38</v>
      </c>
      <c r="E322" s="146" t="s">
        <v>39</v>
      </c>
      <c r="F322" s="141" t="s">
        <v>1230</v>
      </c>
      <c r="G322" s="141" t="s">
        <v>1231</v>
      </c>
      <c r="H322" s="27">
        <v>23.13</v>
      </c>
      <c r="I322" s="27">
        <v>27.2934</v>
      </c>
      <c r="J322" s="70">
        <v>0</v>
      </c>
      <c r="K322" s="70">
        <v>187944</v>
      </c>
      <c r="L322" s="70">
        <v>1543535</v>
      </c>
      <c r="M322" s="70">
        <v>432197</v>
      </c>
      <c r="N322" s="27">
        <f t="shared" si="22"/>
        <v>2163676</v>
      </c>
      <c r="O322" s="15">
        <f t="shared" si="23"/>
        <v>0</v>
      </c>
      <c r="P322" s="15">
        <f t="shared" si="24"/>
        <v>8.686328267263676</v>
      </c>
      <c r="Q322" s="15">
        <f t="shared" si="25"/>
        <v>71.3385460669712</v>
      </c>
      <c r="R322" s="15">
        <f t="shared" si="26"/>
        <v>19.975125665765113</v>
      </c>
      <c r="S322" s="62">
        <v>63854.499630141814</v>
      </c>
    </row>
    <row r="323" spans="1:19" ht="12" customHeight="1">
      <c r="A323" s="144"/>
      <c r="B323" s="145"/>
      <c r="C323" s="68" t="s">
        <v>40</v>
      </c>
      <c r="D323" s="69" t="s">
        <v>41</v>
      </c>
      <c r="E323" s="147"/>
      <c r="F323" s="142"/>
      <c r="G323" s="142"/>
      <c r="H323" s="27">
        <v>26.55</v>
      </c>
      <c r="I323" s="27">
        <v>31.329</v>
      </c>
      <c r="J323" s="70">
        <v>0</v>
      </c>
      <c r="K323" s="70">
        <v>187944</v>
      </c>
      <c r="L323" s="70">
        <v>1543535</v>
      </c>
      <c r="M323" s="70">
        <v>432197</v>
      </c>
      <c r="N323" s="27">
        <f t="shared" si="22"/>
        <v>2163676</v>
      </c>
      <c r="O323" s="15">
        <f t="shared" si="23"/>
        <v>0</v>
      </c>
      <c r="P323" s="15">
        <f t="shared" si="24"/>
        <v>8.686328267263676</v>
      </c>
      <c r="Q323" s="15">
        <f t="shared" si="25"/>
        <v>71.3385460669712</v>
      </c>
      <c r="R323" s="15">
        <f t="shared" si="26"/>
        <v>19.975125665765113</v>
      </c>
      <c r="S323" s="62">
        <v>63854.499630141814</v>
      </c>
    </row>
    <row r="324" spans="1:19" ht="12" customHeight="1">
      <c r="A324" s="99">
        <v>71</v>
      </c>
      <c r="B324" s="115" t="s">
        <v>414</v>
      </c>
      <c r="C324" s="76" t="s">
        <v>43</v>
      </c>
      <c r="D324" s="19"/>
      <c r="E324" s="98"/>
      <c r="F324" s="72"/>
      <c r="G324" s="72"/>
      <c r="H324" s="21"/>
      <c r="I324" s="21"/>
      <c r="J324" s="22"/>
      <c r="K324" s="22"/>
      <c r="L324" s="22"/>
      <c r="M324" s="22"/>
      <c r="N324" s="21"/>
      <c r="O324" s="30"/>
      <c r="P324" s="30"/>
      <c r="Q324" s="30"/>
      <c r="R324" s="30"/>
      <c r="S324" s="22"/>
    </row>
    <row r="325" spans="1:19" ht="12" customHeight="1">
      <c r="A325" s="100"/>
      <c r="B325" s="115"/>
      <c r="C325" s="76" t="s">
        <v>44</v>
      </c>
      <c r="D325" s="19"/>
      <c r="E325" s="98"/>
      <c r="F325" s="72"/>
      <c r="G325" s="72"/>
      <c r="H325" s="21"/>
      <c r="I325" s="21"/>
      <c r="J325" s="22"/>
      <c r="K325" s="22"/>
      <c r="L325" s="22"/>
      <c r="M325" s="22"/>
      <c r="N325" s="21"/>
      <c r="O325" s="30"/>
      <c r="P325" s="30"/>
      <c r="Q325" s="30"/>
      <c r="R325" s="30"/>
      <c r="S325" s="22"/>
    </row>
    <row r="326" spans="1:19" ht="12" customHeight="1">
      <c r="A326" s="143" t="s">
        <v>338</v>
      </c>
      <c r="B326" s="145" t="s">
        <v>416</v>
      </c>
      <c r="C326" s="68" t="s">
        <v>37</v>
      </c>
      <c r="D326" s="69" t="s">
        <v>38</v>
      </c>
      <c r="E326" s="146" t="s">
        <v>39</v>
      </c>
      <c r="F326" s="141" t="s">
        <v>1228</v>
      </c>
      <c r="G326" s="141" t="s">
        <v>1232</v>
      </c>
      <c r="H326" s="27">
        <v>26.6</v>
      </c>
      <c r="I326" s="27">
        <v>31.388</v>
      </c>
      <c r="J326" s="70">
        <v>0</v>
      </c>
      <c r="K326" s="70">
        <v>0</v>
      </c>
      <c r="L326" s="70">
        <v>19452</v>
      </c>
      <c r="M326" s="70">
        <v>180</v>
      </c>
      <c r="N326" s="27">
        <f t="shared" si="22"/>
        <v>19632</v>
      </c>
      <c r="O326" s="15">
        <f t="shared" si="23"/>
        <v>0</v>
      </c>
      <c r="P326" s="15">
        <f t="shared" si="24"/>
        <v>0</v>
      </c>
      <c r="Q326" s="15">
        <f t="shared" si="25"/>
        <v>99.08312958435208</v>
      </c>
      <c r="R326" s="15">
        <f t="shared" si="26"/>
        <v>0.9168704156479218</v>
      </c>
      <c r="S326" s="62">
        <v>2413.80500162</v>
      </c>
    </row>
    <row r="327" spans="1:19" ht="12" customHeight="1">
      <c r="A327" s="144"/>
      <c r="B327" s="145"/>
      <c r="C327" s="68" t="s">
        <v>40</v>
      </c>
      <c r="D327" s="69" t="s">
        <v>41</v>
      </c>
      <c r="E327" s="147"/>
      <c r="F327" s="142"/>
      <c r="G327" s="142"/>
      <c r="H327" s="27">
        <v>29.44</v>
      </c>
      <c r="I327" s="27">
        <v>34.7392</v>
      </c>
      <c r="J327" s="70">
        <v>0</v>
      </c>
      <c r="K327" s="70">
        <v>0</v>
      </c>
      <c r="L327" s="70">
        <v>19452</v>
      </c>
      <c r="M327" s="70">
        <v>180</v>
      </c>
      <c r="N327" s="27">
        <f t="shared" si="22"/>
        <v>19632</v>
      </c>
      <c r="O327" s="15">
        <f t="shared" si="23"/>
        <v>0</v>
      </c>
      <c r="P327" s="15">
        <f t="shared" si="24"/>
        <v>0</v>
      </c>
      <c r="Q327" s="15">
        <f t="shared" si="25"/>
        <v>99.08312958435208</v>
      </c>
      <c r="R327" s="15">
        <f t="shared" si="26"/>
        <v>0.9168704156479218</v>
      </c>
      <c r="S327" s="62">
        <v>2413.80500162</v>
      </c>
    </row>
    <row r="328" spans="1:19" ht="12" customHeight="1">
      <c r="A328" s="143" t="s">
        <v>859</v>
      </c>
      <c r="B328" s="145" t="s">
        <v>771</v>
      </c>
      <c r="C328" s="68" t="s">
        <v>37</v>
      </c>
      <c r="D328" s="69" t="s">
        <v>38</v>
      </c>
      <c r="E328" s="146" t="s">
        <v>39</v>
      </c>
      <c r="F328" s="141" t="s">
        <v>1228</v>
      </c>
      <c r="G328" s="141" t="s">
        <v>1233</v>
      </c>
      <c r="H328" s="27">
        <v>12.23</v>
      </c>
      <c r="I328" s="27">
        <v>12.23</v>
      </c>
      <c r="J328" s="70">
        <v>0</v>
      </c>
      <c r="K328" s="70">
        <v>48500</v>
      </c>
      <c r="L328" s="70">
        <v>103370.00000000001</v>
      </c>
      <c r="M328" s="70">
        <v>9400</v>
      </c>
      <c r="N328" s="27">
        <f t="shared" si="22"/>
        <v>161270</v>
      </c>
      <c r="O328" s="15">
        <f t="shared" si="23"/>
        <v>0</v>
      </c>
      <c r="P328" s="15">
        <f t="shared" si="24"/>
        <v>30.07378929745148</v>
      </c>
      <c r="Q328" s="15">
        <f t="shared" si="25"/>
        <v>64.09747628201154</v>
      </c>
      <c r="R328" s="15">
        <f t="shared" si="26"/>
        <v>5.828734420536988</v>
      </c>
      <c r="S328" s="62">
        <v>2118.746244</v>
      </c>
    </row>
    <row r="329" spans="1:19" ht="12" customHeight="1">
      <c r="A329" s="144"/>
      <c r="B329" s="145"/>
      <c r="C329" s="68" t="s">
        <v>40</v>
      </c>
      <c r="D329" s="69" t="s">
        <v>41</v>
      </c>
      <c r="E329" s="147"/>
      <c r="F329" s="142"/>
      <c r="G329" s="142"/>
      <c r="H329" s="27">
        <v>14.05</v>
      </c>
      <c r="I329" s="27">
        <v>14.05</v>
      </c>
      <c r="J329" s="70">
        <v>0</v>
      </c>
      <c r="K329" s="70">
        <v>48500</v>
      </c>
      <c r="L329" s="70">
        <v>103370.00000000001</v>
      </c>
      <c r="M329" s="70">
        <v>9400</v>
      </c>
      <c r="N329" s="27">
        <f t="shared" si="22"/>
        <v>161270</v>
      </c>
      <c r="O329" s="15">
        <f t="shared" si="23"/>
        <v>0</v>
      </c>
      <c r="P329" s="15">
        <f t="shared" si="24"/>
        <v>30.07378929745148</v>
      </c>
      <c r="Q329" s="15">
        <f t="shared" si="25"/>
        <v>64.09747628201154</v>
      </c>
      <c r="R329" s="15">
        <f t="shared" si="26"/>
        <v>5.828734420536988</v>
      </c>
      <c r="S329" s="62">
        <v>2118.746244</v>
      </c>
    </row>
    <row r="330" spans="1:19" ht="12" customHeight="1">
      <c r="A330" s="99">
        <v>72</v>
      </c>
      <c r="B330" s="115" t="s">
        <v>425</v>
      </c>
      <c r="C330" s="76" t="s">
        <v>43</v>
      </c>
      <c r="D330" s="19"/>
      <c r="E330" s="98"/>
      <c r="F330" s="72"/>
      <c r="G330" s="72"/>
      <c r="H330" s="21"/>
      <c r="I330" s="21"/>
      <c r="J330" s="22"/>
      <c r="K330" s="22"/>
      <c r="L330" s="22"/>
      <c r="M330" s="22"/>
      <c r="N330" s="21"/>
      <c r="O330" s="30"/>
      <c r="P330" s="30"/>
      <c r="Q330" s="30"/>
      <c r="R330" s="30"/>
      <c r="S330" s="22"/>
    </row>
    <row r="331" spans="1:19" ht="12" customHeight="1">
      <c r="A331" s="100"/>
      <c r="B331" s="115"/>
      <c r="C331" s="76" t="s">
        <v>44</v>
      </c>
      <c r="D331" s="19"/>
      <c r="E331" s="98"/>
      <c r="F331" s="72"/>
      <c r="G331" s="72"/>
      <c r="H331" s="21"/>
      <c r="I331" s="21"/>
      <c r="J331" s="22"/>
      <c r="K331" s="22"/>
      <c r="L331" s="22"/>
      <c r="M331" s="22"/>
      <c r="N331" s="21"/>
      <c r="O331" s="30"/>
      <c r="P331" s="30"/>
      <c r="Q331" s="30"/>
      <c r="R331" s="30"/>
      <c r="S331" s="22"/>
    </row>
    <row r="332" spans="1:19" ht="12" customHeight="1">
      <c r="A332" s="143" t="s">
        <v>340</v>
      </c>
      <c r="B332" s="145" t="s">
        <v>427</v>
      </c>
      <c r="C332" s="68" t="s">
        <v>37</v>
      </c>
      <c r="D332" s="69" t="s">
        <v>38</v>
      </c>
      <c r="E332" s="146" t="s">
        <v>39</v>
      </c>
      <c r="F332" s="141" t="s">
        <v>1228</v>
      </c>
      <c r="G332" s="141" t="s">
        <v>1234</v>
      </c>
      <c r="H332" s="27">
        <v>42.03</v>
      </c>
      <c r="I332" s="27">
        <v>42.03</v>
      </c>
      <c r="J332" s="70">
        <v>0</v>
      </c>
      <c r="K332" s="70">
        <v>3180</v>
      </c>
      <c r="L332" s="70">
        <v>19839</v>
      </c>
      <c r="M332" s="70">
        <v>1560</v>
      </c>
      <c r="N332" s="27">
        <f aca="true" t="shared" si="27" ref="N332:N393">SUM(J332:M332)</f>
        <v>24579</v>
      </c>
      <c r="O332" s="15">
        <f aca="true" t="shared" si="28" ref="O332:O393">J332/$N332*100</f>
        <v>0</v>
      </c>
      <c r="P332" s="15">
        <f aca="true" t="shared" si="29" ref="P332:P393">K332/$N332*100</f>
        <v>12.937873794702796</v>
      </c>
      <c r="Q332" s="15">
        <f aca="true" t="shared" si="30" ref="Q332:Q393">L332/$N332*100</f>
        <v>80.71524472110339</v>
      </c>
      <c r="R332" s="15">
        <f aca="true" t="shared" si="31" ref="R332:R393">M332/$N332*100</f>
        <v>6.346881484193824</v>
      </c>
      <c r="S332" s="62">
        <v>1102.7716</v>
      </c>
    </row>
    <row r="333" spans="1:19" ht="12" customHeight="1">
      <c r="A333" s="144"/>
      <c r="B333" s="145"/>
      <c r="C333" s="68" t="s">
        <v>40</v>
      </c>
      <c r="D333" s="69" t="s">
        <v>41</v>
      </c>
      <c r="E333" s="147"/>
      <c r="F333" s="142"/>
      <c r="G333" s="142"/>
      <c r="H333" s="27">
        <v>47.7</v>
      </c>
      <c r="I333" s="27">
        <v>47.7</v>
      </c>
      <c r="J333" s="70">
        <v>0</v>
      </c>
      <c r="K333" s="70">
        <v>3180</v>
      </c>
      <c r="L333" s="70">
        <v>19839</v>
      </c>
      <c r="M333" s="70">
        <v>1560</v>
      </c>
      <c r="N333" s="27">
        <f t="shared" si="27"/>
        <v>24579</v>
      </c>
      <c r="O333" s="15">
        <f t="shared" si="28"/>
        <v>0</v>
      </c>
      <c r="P333" s="15">
        <f t="shared" si="29"/>
        <v>12.937873794702796</v>
      </c>
      <c r="Q333" s="15">
        <f t="shared" si="30"/>
        <v>80.71524472110339</v>
      </c>
      <c r="R333" s="15">
        <f t="shared" si="31"/>
        <v>6.346881484193824</v>
      </c>
      <c r="S333" s="62">
        <v>1102.7716</v>
      </c>
    </row>
    <row r="334" spans="1:19" ht="12" customHeight="1">
      <c r="A334" s="99">
        <v>73</v>
      </c>
      <c r="B334" s="115" t="s">
        <v>428</v>
      </c>
      <c r="C334" s="76" t="s">
        <v>43</v>
      </c>
      <c r="D334" s="19"/>
      <c r="E334" s="98"/>
      <c r="F334" s="72"/>
      <c r="G334" s="72"/>
      <c r="H334" s="21"/>
      <c r="I334" s="21"/>
      <c r="J334" s="22"/>
      <c r="K334" s="22"/>
      <c r="L334" s="22"/>
      <c r="M334" s="22"/>
      <c r="N334" s="21"/>
      <c r="O334" s="30"/>
      <c r="P334" s="30"/>
      <c r="Q334" s="30"/>
      <c r="R334" s="30"/>
      <c r="S334" s="22"/>
    </row>
    <row r="335" spans="1:19" ht="12" customHeight="1">
      <c r="A335" s="100"/>
      <c r="B335" s="115"/>
      <c r="C335" s="76" t="s">
        <v>44</v>
      </c>
      <c r="D335" s="19"/>
      <c r="E335" s="98"/>
      <c r="F335" s="72"/>
      <c r="G335" s="72"/>
      <c r="H335" s="21"/>
      <c r="I335" s="21"/>
      <c r="J335" s="22"/>
      <c r="K335" s="22"/>
      <c r="L335" s="22"/>
      <c r="M335" s="22"/>
      <c r="N335" s="21"/>
      <c r="O335" s="30"/>
      <c r="P335" s="30"/>
      <c r="Q335" s="30"/>
      <c r="R335" s="30"/>
      <c r="S335" s="22"/>
    </row>
    <row r="336" spans="1:19" ht="12" customHeight="1">
      <c r="A336" s="143" t="s">
        <v>352</v>
      </c>
      <c r="B336" s="145" t="s">
        <v>427</v>
      </c>
      <c r="C336" s="68" t="s">
        <v>37</v>
      </c>
      <c r="D336" s="69" t="s">
        <v>38</v>
      </c>
      <c r="E336" s="146" t="s">
        <v>39</v>
      </c>
      <c r="F336" s="141" t="s">
        <v>1228</v>
      </c>
      <c r="G336" s="141" t="s">
        <v>1235</v>
      </c>
      <c r="H336" s="27">
        <v>20.48</v>
      </c>
      <c r="I336" s="27">
        <v>20.48</v>
      </c>
      <c r="J336" s="70">
        <v>0</v>
      </c>
      <c r="K336" s="70">
        <v>966</v>
      </c>
      <c r="L336" s="70">
        <v>7713</v>
      </c>
      <c r="M336" s="70">
        <v>0</v>
      </c>
      <c r="N336" s="27">
        <f t="shared" si="27"/>
        <v>8679</v>
      </c>
      <c r="O336" s="15">
        <f t="shared" si="28"/>
        <v>0</v>
      </c>
      <c r="P336" s="15">
        <f t="shared" si="29"/>
        <v>11.130314552367784</v>
      </c>
      <c r="Q336" s="15">
        <f t="shared" si="30"/>
        <v>88.86968544763222</v>
      </c>
      <c r="R336" s="15">
        <f t="shared" si="31"/>
        <v>0</v>
      </c>
      <c r="S336" s="62">
        <v>189.65240799999998</v>
      </c>
    </row>
    <row r="337" spans="1:19" ht="12" customHeight="1">
      <c r="A337" s="144"/>
      <c r="B337" s="145"/>
      <c r="C337" s="68" t="s">
        <v>40</v>
      </c>
      <c r="D337" s="69" t="s">
        <v>41</v>
      </c>
      <c r="E337" s="147"/>
      <c r="F337" s="142"/>
      <c r="G337" s="142"/>
      <c r="H337" s="27">
        <v>23.16</v>
      </c>
      <c r="I337" s="27">
        <v>23.16</v>
      </c>
      <c r="J337" s="70">
        <v>0</v>
      </c>
      <c r="K337" s="70">
        <v>966</v>
      </c>
      <c r="L337" s="70">
        <v>7713</v>
      </c>
      <c r="M337" s="70">
        <v>0</v>
      </c>
      <c r="N337" s="27">
        <f t="shared" si="27"/>
        <v>8679</v>
      </c>
      <c r="O337" s="15">
        <f t="shared" si="28"/>
        <v>0</v>
      </c>
      <c r="P337" s="15">
        <f t="shared" si="29"/>
        <v>11.130314552367784</v>
      </c>
      <c r="Q337" s="15">
        <f t="shared" si="30"/>
        <v>88.86968544763222</v>
      </c>
      <c r="R337" s="15">
        <f t="shared" si="31"/>
        <v>0</v>
      </c>
      <c r="S337" s="62">
        <v>189.65240799999998</v>
      </c>
    </row>
    <row r="338" spans="1:19" ht="12" customHeight="1">
      <c r="A338" s="99">
        <v>74</v>
      </c>
      <c r="B338" s="115" t="s">
        <v>430</v>
      </c>
      <c r="C338" s="76" t="s">
        <v>43</v>
      </c>
      <c r="D338" s="19"/>
      <c r="E338" s="98"/>
      <c r="F338" s="72"/>
      <c r="G338" s="72"/>
      <c r="H338" s="21"/>
      <c r="I338" s="21"/>
      <c r="J338" s="22"/>
      <c r="K338" s="22"/>
      <c r="L338" s="22"/>
      <c r="M338" s="22"/>
      <c r="N338" s="21"/>
      <c r="O338" s="30"/>
      <c r="P338" s="30"/>
      <c r="Q338" s="30"/>
      <c r="R338" s="30"/>
      <c r="S338" s="22"/>
    </row>
    <row r="339" spans="1:19" ht="12" customHeight="1">
      <c r="A339" s="100"/>
      <c r="B339" s="115"/>
      <c r="C339" s="76" t="s">
        <v>44</v>
      </c>
      <c r="D339" s="19"/>
      <c r="E339" s="98"/>
      <c r="F339" s="72"/>
      <c r="G339" s="72"/>
      <c r="H339" s="21"/>
      <c r="I339" s="21"/>
      <c r="J339" s="22"/>
      <c r="K339" s="22"/>
      <c r="L339" s="22"/>
      <c r="M339" s="22"/>
      <c r="N339" s="21"/>
      <c r="O339" s="30"/>
      <c r="P339" s="30"/>
      <c r="Q339" s="30"/>
      <c r="R339" s="30"/>
      <c r="S339" s="22"/>
    </row>
    <row r="340" spans="1:19" ht="12" customHeight="1">
      <c r="A340" s="143" t="s">
        <v>355</v>
      </c>
      <c r="B340" s="145" t="s">
        <v>427</v>
      </c>
      <c r="C340" s="68" t="s">
        <v>37</v>
      </c>
      <c r="D340" s="69" t="s">
        <v>38</v>
      </c>
      <c r="E340" s="146" t="s">
        <v>39</v>
      </c>
      <c r="F340" s="141" t="s">
        <v>1228</v>
      </c>
      <c r="G340" s="141" t="s">
        <v>1236</v>
      </c>
      <c r="H340" s="27">
        <v>46.6</v>
      </c>
      <c r="I340" s="27">
        <v>46.6</v>
      </c>
      <c r="J340" s="70">
        <v>0</v>
      </c>
      <c r="K340" s="70">
        <v>1213</v>
      </c>
      <c r="L340" s="70">
        <v>23000</v>
      </c>
      <c r="M340" s="70">
        <v>5283</v>
      </c>
      <c r="N340" s="27">
        <f t="shared" si="27"/>
        <v>29496</v>
      </c>
      <c r="O340" s="15">
        <f t="shared" si="28"/>
        <v>0</v>
      </c>
      <c r="P340" s="15">
        <f t="shared" si="29"/>
        <v>4.112422023325197</v>
      </c>
      <c r="Q340" s="15">
        <f t="shared" si="30"/>
        <v>77.97667480336317</v>
      </c>
      <c r="R340" s="15">
        <f t="shared" si="31"/>
        <v>17.910903173311635</v>
      </c>
      <c r="S340" s="62">
        <v>1466.56159</v>
      </c>
    </row>
    <row r="341" spans="1:19" ht="12" customHeight="1">
      <c r="A341" s="144"/>
      <c r="B341" s="145"/>
      <c r="C341" s="68" t="s">
        <v>40</v>
      </c>
      <c r="D341" s="69" t="s">
        <v>41</v>
      </c>
      <c r="E341" s="147"/>
      <c r="F341" s="142"/>
      <c r="G341" s="142"/>
      <c r="H341" s="27">
        <v>52.84</v>
      </c>
      <c r="I341" s="27">
        <v>52.84</v>
      </c>
      <c r="J341" s="70">
        <v>0</v>
      </c>
      <c r="K341" s="70">
        <v>1213</v>
      </c>
      <c r="L341" s="70">
        <v>23000</v>
      </c>
      <c r="M341" s="70">
        <v>5283</v>
      </c>
      <c r="N341" s="27">
        <f t="shared" si="27"/>
        <v>29496</v>
      </c>
      <c r="O341" s="15">
        <f t="shared" si="28"/>
        <v>0</v>
      </c>
      <c r="P341" s="15">
        <f t="shared" si="29"/>
        <v>4.112422023325197</v>
      </c>
      <c r="Q341" s="15">
        <f t="shared" si="30"/>
        <v>77.97667480336317</v>
      </c>
      <c r="R341" s="15">
        <f t="shared" si="31"/>
        <v>17.910903173311635</v>
      </c>
      <c r="S341" s="62">
        <v>1466.56159</v>
      </c>
    </row>
    <row r="342" spans="1:19" ht="12" customHeight="1">
      <c r="A342" s="99">
        <v>75</v>
      </c>
      <c r="B342" s="115" t="s">
        <v>432</v>
      </c>
      <c r="C342" s="76" t="s">
        <v>43</v>
      </c>
      <c r="D342" s="19"/>
      <c r="E342" s="98"/>
      <c r="F342" s="72"/>
      <c r="G342" s="72"/>
      <c r="H342" s="21"/>
      <c r="I342" s="21"/>
      <c r="J342" s="22"/>
      <c r="K342" s="22"/>
      <c r="L342" s="22"/>
      <c r="M342" s="22"/>
      <c r="N342" s="21"/>
      <c r="O342" s="30"/>
      <c r="P342" s="30"/>
      <c r="Q342" s="30"/>
      <c r="R342" s="30"/>
      <c r="S342" s="22"/>
    </row>
    <row r="343" spans="1:19" ht="12" customHeight="1">
      <c r="A343" s="100"/>
      <c r="B343" s="115"/>
      <c r="C343" s="76" t="s">
        <v>44</v>
      </c>
      <c r="D343" s="19"/>
      <c r="E343" s="98"/>
      <c r="F343" s="72"/>
      <c r="G343" s="72"/>
      <c r="H343" s="21"/>
      <c r="I343" s="21"/>
      <c r="J343" s="22"/>
      <c r="K343" s="22"/>
      <c r="L343" s="22"/>
      <c r="M343" s="22"/>
      <c r="N343" s="21"/>
      <c r="O343" s="30"/>
      <c r="P343" s="30"/>
      <c r="Q343" s="30"/>
      <c r="R343" s="30"/>
      <c r="S343" s="22"/>
    </row>
    <row r="344" spans="1:19" ht="12" customHeight="1">
      <c r="A344" s="143" t="s">
        <v>358</v>
      </c>
      <c r="B344" s="145" t="s">
        <v>427</v>
      </c>
      <c r="C344" s="68" t="s">
        <v>37</v>
      </c>
      <c r="D344" s="69" t="s">
        <v>38</v>
      </c>
      <c r="E344" s="146" t="s">
        <v>39</v>
      </c>
      <c r="F344" s="141" t="s">
        <v>1228</v>
      </c>
      <c r="G344" s="141" t="s">
        <v>1237</v>
      </c>
      <c r="H344" s="27">
        <v>31.88</v>
      </c>
      <c r="I344" s="27">
        <v>31.88</v>
      </c>
      <c r="J344" s="70">
        <v>0</v>
      </c>
      <c r="K344" s="70">
        <v>955.9999999999999</v>
      </c>
      <c r="L344" s="70">
        <v>17180</v>
      </c>
      <c r="M344" s="70">
        <v>0</v>
      </c>
      <c r="N344" s="27">
        <f t="shared" si="27"/>
        <v>18136</v>
      </c>
      <c r="O344" s="15">
        <f t="shared" si="28"/>
        <v>0</v>
      </c>
      <c r="P344" s="15">
        <f t="shared" si="29"/>
        <v>5.271283634759594</v>
      </c>
      <c r="Q344" s="15">
        <f t="shared" si="30"/>
        <v>94.7287163652404</v>
      </c>
      <c r="R344" s="15">
        <f t="shared" si="31"/>
        <v>0</v>
      </c>
      <c r="S344" s="62">
        <v>619.226212</v>
      </c>
    </row>
    <row r="345" spans="1:19" ht="12" customHeight="1">
      <c r="A345" s="144"/>
      <c r="B345" s="145"/>
      <c r="C345" s="68" t="s">
        <v>40</v>
      </c>
      <c r="D345" s="69" t="s">
        <v>41</v>
      </c>
      <c r="E345" s="147"/>
      <c r="F345" s="142"/>
      <c r="G345" s="142"/>
      <c r="H345" s="27">
        <v>36.42</v>
      </c>
      <c r="I345" s="27">
        <v>36.42</v>
      </c>
      <c r="J345" s="70">
        <v>0</v>
      </c>
      <c r="K345" s="70">
        <v>955.9999999999999</v>
      </c>
      <c r="L345" s="70">
        <v>17180</v>
      </c>
      <c r="M345" s="70">
        <v>0</v>
      </c>
      <c r="N345" s="27">
        <f t="shared" si="27"/>
        <v>18136</v>
      </c>
      <c r="O345" s="15">
        <f t="shared" si="28"/>
        <v>0</v>
      </c>
      <c r="P345" s="15">
        <f t="shared" si="29"/>
        <v>5.271283634759594</v>
      </c>
      <c r="Q345" s="15">
        <f t="shared" si="30"/>
        <v>94.7287163652404</v>
      </c>
      <c r="R345" s="15">
        <f t="shared" si="31"/>
        <v>0</v>
      </c>
      <c r="S345" s="62">
        <v>619.226212</v>
      </c>
    </row>
    <row r="346" spans="1:19" ht="12" customHeight="1">
      <c r="A346" s="99">
        <v>76</v>
      </c>
      <c r="B346" s="115" t="s">
        <v>1107</v>
      </c>
      <c r="C346" s="76" t="s">
        <v>43</v>
      </c>
      <c r="D346" s="19"/>
      <c r="E346" s="98"/>
      <c r="F346" s="72"/>
      <c r="G346" s="72"/>
      <c r="H346" s="21"/>
      <c r="I346" s="21"/>
      <c r="J346" s="22"/>
      <c r="K346" s="22"/>
      <c r="L346" s="22"/>
      <c r="M346" s="22"/>
      <c r="N346" s="21"/>
      <c r="O346" s="30"/>
      <c r="P346" s="30"/>
      <c r="Q346" s="30"/>
      <c r="R346" s="30"/>
      <c r="S346" s="22"/>
    </row>
    <row r="347" spans="1:19" ht="12" customHeight="1">
      <c r="A347" s="100"/>
      <c r="B347" s="115"/>
      <c r="C347" s="76" t="s">
        <v>44</v>
      </c>
      <c r="D347" s="19"/>
      <c r="E347" s="98"/>
      <c r="F347" s="72"/>
      <c r="G347" s="72"/>
      <c r="H347" s="21"/>
      <c r="I347" s="21"/>
      <c r="J347" s="22"/>
      <c r="K347" s="22"/>
      <c r="L347" s="22"/>
      <c r="M347" s="22"/>
      <c r="N347" s="21"/>
      <c r="O347" s="30"/>
      <c r="P347" s="30"/>
      <c r="Q347" s="30"/>
      <c r="R347" s="30"/>
      <c r="S347" s="22"/>
    </row>
    <row r="348" spans="1:19" ht="12" customHeight="1">
      <c r="A348" s="143" t="s">
        <v>361</v>
      </c>
      <c r="B348" s="145" t="s">
        <v>427</v>
      </c>
      <c r="C348" s="68" t="s">
        <v>37</v>
      </c>
      <c r="D348" s="69" t="s">
        <v>38</v>
      </c>
      <c r="E348" s="146" t="s">
        <v>39</v>
      </c>
      <c r="F348" s="141" t="s">
        <v>1238</v>
      </c>
      <c r="G348" s="141" t="s">
        <v>1239</v>
      </c>
      <c r="H348" s="27">
        <v>5.34</v>
      </c>
      <c r="I348" s="27">
        <v>5.34</v>
      </c>
      <c r="J348" s="70">
        <v>0</v>
      </c>
      <c r="K348" s="70">
        <v>420</v>
      </c>
      <c r="L348" s="70">
        <v>16370</v>
      </c>
      <c r="M348" s="70">
        <v>490</v>
      </c>
      <c r="N348" s="27">
        <f t="shared" si="27"/>
        <v>17280</v>
      </c>
      <c r="O348" s="15">
        <f t="shared" si="28"/>
        <v>0</v>
      </c>
      <c r="P348" s="15">
        <f t="shared" si="29"/>
        <v>2.430555555555556</v>
      </c>
      <c r="Q348" s="15">
        <f t="shared" si="30"/>
        <v>94.73379629629629</v>
      </c>
      <c r="R348" s="15">
        <f t="shared" si="31"/>
        <v>2.8356481481481484</v>
      </c>
      <c r="S348" s="62">
        <v>94.72236</v>
      </c>
    </row>
    <row r="349" spans="1:19" ht="12" customHeight="1">
      <c r="A349" s="144"/>
      <c r="B349" s="145"/>
      <c r="C349" s="68" t="s">
        <v>40</v>
      </c>
      <c r="D349" s="69" t="s">
        <v>41</v>
      </c>
      <c r="E349" s="147"/>
      <c r="F349" s="142"/>
      <c r="G349" s="142"/>
      <c r="H349" s="27">
        <v>5.62</v>
      </c>
      <c r="I349" s="27">
        <v>5.62</v>
      </c>
      <c r="J349" s="70">
        <v>0</v>
      </c>
      <c r="K349" s="70">
        <v>420</v>
      </c>
      <c r="L349" s="70">
        <v>16370</v>
      </c>
      <c r="M349" s="70">
        <v>490</v>
      </c>
      <c r="N349" s="27">
        <f t="shared" si="27"/>
        <v>17280</v>
      </c>
      <c r="O349" s="15">
        <f t="shared" si="28"/>
        <v>0</v>
      </c>
      <c r="P349" s="15">
        <f t="shared" si="29"/>
        <v>2.430555555555556</v>
      </c>
      <c r="Q349" s="15">
        <f t="shared" si="30"/>
        <v>94.73379629629629</v>
      </c>
      <c r="R349" s="15">
        <f t="shared" si="31"/>
        <v>2.8356481481481484</v>
      </c>
      <c r="S349" s="62">
        <v>94.72236</v>
      </c>
    </row>
    <row r="350" spans="1:19" ht="12" customHeight="1">
      <c r="A350" s="99">
        <v>77</v>
      </c>
      <c r="B350" s="115" t="s">
        <v>434</v>
      </c>
      <c r="C350" s="76" t="s">
        <v>43</v>
      </c>
      <c r="D350" s="19"/>
      <c r="E350" s="98"/>
      <c r="F350" s="72"/>
      <c r="G350" s="72"/>
      <c r="H350" s="21"/>
      <c r="I350" s="21"/>
      <c r="J350" s="22"/>
      <c r="K350" s="22"/>
      <c r="L350" s="22"/>
      <c r="M350" s="22"/>
      <c r="N350" s="21"/>
      <c r="O350" s="30"/>
      <c r="P350" s="30"/>
      <c r="Q350" s="30"/>
      <c r="R350" s="30"/>
      <c r="S350" s="22"/>
    </row>
    <row r="351" spans="1:19" ht="12" customHeight="1">
      <c r="A351" s="100"/>
      <c r="B351" s="115"/>
      <c r="C351" s="76" t="s">
        <v>44</v>
      </c>
      <c r="D351" s="19"/>
      <c r="E351" s="98"/>
      <c r="F351" s="72"/>
      <c r="G351" s="72"/>
      <c r="H351" s="21"/>
      <c r="I351" s="21"/>
      <c r="J351" s="22"/>
      <c r="K351" s="22"/>
      <c r="L351" s="22"/>
      <c r="M351" s="22"/>
      <c r="N351" s="21"/>
      <c r="O351" s="30"/>
      <c r="P351" s="30"/>
      <c r="Q351" s="30"/>
      <c r="R351" s="30"/>
      <c r="S351" s="22"/>
    </row>
    <row r="352" spans="1:19" ht="12" customHeight="1">
      <c r="A352" s="143" t="s">
        <v>364</v>
      </c>
      <c r="B352" s="145" t="s">
        <v>427</v>
      </c>
      <c r="C352" s="68" t="s">
        <v>37</v>
      </c>
      <c r="D352" s="69" t="s">
        <v>38</v>
      </c>
      <c r="E352" s="146" t="s">
        <v>39</v>
      </c>
      <c r="F352" s="141" t="s">
        <v>1228</v>
      </c>
      <c r="G352" s="141" t="s">
        <v>1240</v>
      </c>
      <c r="H352" s="27">
        <v>39.77</v>
      </c>
      <c r="I352" s="27">
        <v>39.77</v>
      </c>
      <c r="J352" s="70">
        <v>0</v>
      </c>
      <c r="K352" s="70">
        <v>1800</v>
      </c>
      <c r="L352" s="70">
        <v>26300</v>
      </c>
      <c r="M352" s="70">
        <v>2300</v>
      </c>
      <c r="N352" s="27">
        <f t="shared" si="27"/>
        <v>30400</v>
      </c>
      <c r="O352" s="15">
        <f t="shared" si="28"/>
        <v>0</v>
      </c>
      <c r="P352" s="15">
        <f t="shared" si="29"/>
        <v>5.921052631578947</v>
      </c>
      <c r="Q352" s="15">
        <f t="shared" si="30"/>
        <v>86.51315789473685</v>
      </c>
      <c r="R352" s="15">
        <f t="shared" si="31"/>
        <v>7.565789473684211</v>
      </c>
      <c r="S352" s="62">
        <v>1240.0401700000002</v>
      </c>
    </row>
    <row r="353" spans="1:19" ht="12" customHeight="1">
      <c r="A353" s="144"/>
      <c r="B353" s="145"/>
      <c r="C353" s="68" t="s">
        <v>40</v>
      </c>
      <c r="D353" s="69" t="s">
        <v>41</v>
      </c>
      <c r="E353" s="147"/>
      <c r="F353" s="142"/>
      <c r="G353" s="142"/>
      <c r="H353" s="27">
        <v>41.81</v>
      </c>
      <c r="I353" s="27">
        <v>41.81</v>
      </c>
      <c r="J353" s="70">
        <v>0</v>
      </c>
      <c r="K353" s="70">
        <v>1800</v>
      </c>
      <c r="L353" s="70">
        <v>26300</v>
      </c>
      <c r="M353" s="70">
        <v>2300</v>
      </c>
      <c r="N353" s="27">
        <f t="shared" si="27"/>
        <v>30400</v>
      </c>
      <c r="O353" s="15">
        <f t="shared" si="28"/>
        <v>0</v>
      </c>
      <c r="P353" s="15">
        <f t="shared" si="29"/>
        <v>5.921052631578947</v>
      </c>
      <c r="Q353" s="15">
        <f t="shared" si="30"/>
        <v>86.51315789473685</v>
      </c>
      <c r="R353" s="15">
        <f t="shared" si="31"/>
        <v>7.565789473684211</v>
      </c>
      <c r="S353" s="62">
        <v>1240.0401700000002</v>
      </c>
    </row>
    <row r="354" spans="1:19" ht="12" customHeight="1">
      <c r="A354" s="99">
        <v>78</v>
      </c>
      <c r="B354" s="115" t="s">
        <v>1108</v>
      </c>
      <c r="C354" s="76" t="s">
        <v>43</v>
      </c>
      <c r="D354" s="19"/>
      <c r="E354" s="98"/>
      <c r="F354" s="72"/>
      <c r="G354" s="72"/>
      <c r="H354" s="21"/>
      <c r="I354" s="21"/>
      <c r="J354" s="22"/>
      <c r="K354" s="22"/>
      <c r="L354" s="22"/>
      <c r="M354" s="22"/>
      <c r="N354" s="21"/>
      <c r="O354" s="30"/>
      <c r="P354" s="30"/>
      <c r="Q354" s="30"/>
      <c r="R354" s="30"/>
      <c r="S354" s="22"/>
    </row>
    <row r="355" spans="1:19" ht="12" customHeight="1">
      <c r="A355" s="100"/>
      <c r="B355" s="115"/>
      <c r="C355" s="76" t="s">
        <v>44</v>
      </c>
      <c r="D355" s="19"/>
      <c r="E355" s="98"/>
      <c r="F355" s="72"/>
      <c r="G355" s="72"/>
      <c r="H355" s="21"/>
      <c r="I355" s="21"/>
      <c r="J355" s="22"/>
      <c r="K355" s="22"/>
      <c r="L355" s="22"/>
      <c r="M355" s="22"/>
      <c r="N355" s="21"/>
      <c r="O355" s="30"/>
      <c r="P355" s="30"/>
      <c r="Q355" s="30"/>
      <c r="R355" s="30"/>
      <c r="S355" s="22"/>
    </row>
    <row r="356" spans="1:19" ht="12" customHeight="1">
      <c r="A356" s="143" t="s">
        <v>366</v>
      </c>
      <c r="B356" s="145" t="s">
        <v>427</v>
      </c>
      <c r="C356" s="68" t="s">
        <v>37</v>
      </c>
      <c r="D356" s="69" t="s">
        <v>38</v>
      </c>
      <c r="E356" s="146" t="s">
        <v>39</v>
      </c>
      <c r="F356" s="141" t="s">
        <v>1228</v>
      </c>
      <c r="G356" s="141" t="s">
        <v>1241</v>
      </c>
      <c r="H356" s="27">
        <v>9.22</v>
      </c>
      <c r="I356" s="27">
        <v>9.22</v>
      </c>
      <c r="J356" s="70">
        <v>0</v>
      </c>
      <c r="K356" s="70">
        <v>1173</v>
      </c>
      <c r="L356" s="70">
        <v>6816</v>
      </c>
      <c r="M356" s="70">
        <v>344.00000000000017</v>
      </c>
      <c r="N356" s="27">
        <f t="shared" si="27"/>
        <v>8333</v>
      </c>
      <c r="O356" s="15">
        <f t="shared" si="28"/>
        <v>0</v>
      </c>
      <c r="P356" s="15">
        <f t="shared" si="29"/>
        <v>14.076563062522501</v>
      </c>
      <c r="Q356" s="15">
        <f t="shared" si="30"/>
        <v>81.79527181087244</v>
      </c>
      <c r="R356" s="15">
        <f t="shared" si="31"/>
        <v>4.128165126605066</v>
      </c>
      <c r="S356" s="62">
        <v>82.259</v>
      </c>
    </row>
    <row r="357" spans="1:19" ht="12" customHeight="1">
      <c r="A357" s="144"/>
      <c r="B357" s="145"/>
      <c r="C357" s="68" t="s">
        <v>40</v>
      </c>
      <c r="D357" s="69" t="s">
        <v>41</v>
      </c>
      <c r="E357" s="147"/>
      <c r="F357" s="142"/>
      <c r="G357" s="142"/>
      <c r="H357" s="27">
        <v>10.5</v>
      </c>
      <c r="I357" s="27">
        <v>10.5</v>
      </c>
      <c r="J357" s="70">
        <v>0</v>
      </c>
      <c r="K357" s="70">
        <v>1173</v>
      </c>
      <c r="L357" s="70">
        <v>6816</v>
      </c>
      <c r="M357" s="70">
        <v>344.00000000000017</v>
      </c>
      <c r="N357" s="27">
        <f t="shared" si="27"/>
        <v>8333</v>
      </c>
      <c r="O357" s="15">
        <f t="shared" si="28"/>
        <v>0</v>
      </c>
      <c r="P357" s="15">
        <f t="shared" si="29"/>
        <v>14.076563062522501</v>
      </c>
      <c r="Q357" s="15">
        <f t="shared" si="30"/>
        <v>81.79527181087244</v>
      </c>
      <c r="R357" s="15">
        <f t="shared" si="31"/>
        <v>4.128165126605066</v>
      </c>
      <c r="S357" s="62">
        <v>82.259</v>
      </c>
    </row>
    <row r="358" spans="1:19" ht="12" customHeight="1">
      <c r="A358" s="99">
        <v>79</v>
      </c>
      <c r="B358" s="115" t="s">
        <v>436</v>
      </c>
      <c r="C358" s="76" t="s">
        <v>43</v>
      </c>
      <c r="D358" s="19"/>
      <c r="E358" s="98"/>
      <c r="F358" s="72"/>
      <c r="G358" s="72"/>
      <c r="H358" s="21"/>
      <c r="I358" s="21"/>
      <c r="J358" s="22"/>
      <c r="K358" s="22"/>
      <c r="L358" s="22"/>
      <c r="M358" s="22"/>
      <c r="N358" s="21"/>
      <c r="O358" s="30"/>
      <c r="P358" s="30"/>
      <c r="Q358" s="30"/>
      <c r="R358" s="30"/>
      <c r="S358" s="22"/>
    </row>
    <row r="359" spans="1:19" ht="12" customHeight="1">
      <c r="A359" s="100"/>
      <c r="B359" s="115"/>
      <c r="C359" s="76" t="s">
        <v>44</v>
      </c>
      <c r="D359" s="19"/>
      <c r="E359" s="98"/>
      <c r="F359" s="72"/>
      <c r="G359" s="72"/>
      <c r="H359" s="21"/>
      <c r="I359" s="21"/>
      <c r="J359" s="22"/>
      <c r="K359" s="22"/>
      <c r="L359" s="22"/>
      <c r="M359" s="22"/>
      <c r="N359" s="21"/>
      <c r="O359" s="30"/>
      <c r="P359" s="30"/>
      <c r="Q359" s="30"/>
      <c r="R359" s="30"/>
      <c r="S359" s="22"/>
    </row>
    <row r="360" spans="1:19" ht="12" customHeight="1">
      <c r="A360" s="143" t="s">
        <v>369</v>
      </c>
      <c r="B360" s="145" t="s">
        <v>438</v>
      </c>
      <c r="C360" s="68" t="s">
        <v>37</v>
      </c>
      <c r="D360" s="69" t="s">
        <v>38</v>
      </c>
      <c r="E360" s="146" t="s">
        <v>39</v>
      </c>
      <c r="F360" s="141" t="s">
        <v>1158</v>
      </c>
      <c r="G360" s="141" t="s">
        <v>1242</v>
      </c>
      <c r="H360" s="27">
        <v>19.57</v>
      </c>
      <c r="I360" s="27">
        <v>19.57</v>
      </c>
      <c r="J360" s="70">
        <v>0</v>
      </c>
      <c r="K360" s="70">
        <v>0</v>
      </c>
      <c r="L360" s="70">
        <v>1700.0000000000002</v>
      </c>
      <c r="M360" s="70">
        <v>0</v>
      </c>
      <c r="N360" s="27">
        <f t="shared" si="27"/>
        <v>1700.0000000000002</v>
      </c>
      <c r="O360" s="15">
        <f t="shared" si="28"/>
        <v>0</v>
      </c>
      <c r="P360" s="15">
        <f t="shared" si="29"/>
        <v>0</v>
      </c>
      <c r="Q360" s="15">
        <f t="shared" si="30"/>
        <v>100</v>
      </c>
      <c r="R360" s="15">
        <f t="shared" si="31"/>
        <v>0</v>
      </c>
      <c r="S360" s="62">
        <v>33.696958699999996</v>
      </c>
    </row>
    <row r="361" spans="1:19" ht="12" customHeight="1">
      <c r="A361" s="144"/>
      <c r="B361" s="145"/>
      <c r="C361" s="68" t="s">
        <v>40</v>
      </c>
      <c r="D361" s="69" t="s">
        <v>41</v>
      </c>
      <c r="E361" s="147"/>
      <c r="F361" s="142"/>
      <c r="G361" s="142"/>
      <c r="H361" s="27">
        <v>20.07</v>
      </c>
      <c r="I361" s="27">
        <v>20.07</v>
      </c>
      <c r="J361" s="70">
        <v>0</v>
      </c>
      <c r="K361" s="70">
        <v>0</v>
      </c>
      <c r="L361" s="70">
        <v>1700.0000000000002</v>
      </c>
      <c r="M361" s="70">
        <v>0</v>
      </c>
      <c r="N361" s="27">
        <f t="shared" si="27"/>
        <v>1700.0000000000002</v>
      </c>
      <c r="O361" s="15">
        <f t="shared" si="28"/>
        <v>0</v>
      </c>
      <c r="P361" s="15">
        <f t="shared" si="29"/>
        <v>0</v>
      </c>
      <c r="Q361" s="15">
        <f t="shared" si="30"/>
        <v>100</v>
      </c>
      <c r="R361" s="15">
        <f t="shared" si="31"/>
        <v>0</v>
      </c>
      <c r="S361" s="62">
        <v>33.696958699999996</v>
      </c>
    </row>
    <row r="362" spans="1:19" ht="12" customHeight="1">
      <c r="A362" s="99">
        <v>80</v>
      </c>
      <c r="B362" s="115" t="s">
        <v>440</v>
      </c>
      <c r="C362" s="76" t="s">
        <v>43</v>
      </c>
      <c r="D362" s="19"/>
      <c r="E362" s="98"/>
      <c r="F362" s="72"/>
      <c r="G362" s="72"/>
      <c r="H362" s="21"/>
      <c r="I362" s="21"/>
      <c r="J362" s="22"/>
      <c r="K362" s="22"/>
      <c r="L362" s="22"/>
      <c r="M362" s="22"/>
      <c r="N362" s="21"/>
      <c r="O362" s="30"/>
      <c r="P362" s="30"/>
      <c r="Q362" s="30"/>
      <c r="R362" s="30"/>
      <c r="S362" s="22"/>
    </row>
    <row r="363" spans="1:19" ht="12" customHeight="1">
      <c r="A363" s="100"/>
      <c r="B363" s="115"/>
      <c r="C363" s="76" t="s">
        <v>44</v>
      </c>
      <c r="D363" s="19"/>
      <c r="E363" s="98"/>
      <c r="F363" s="72"/>
      <c r="G363" s="72"/>
      <c r="H363" s="21"/>
      <c r="I363" s="21"/>
      <c r="J363" s="22"/>
      <c r="K363" s="22"/>
      <c r="L363" s="22"/>
      <c r="M363" s="22"/>
      <c r="N363" s="21"/>
      <c r="O363" s="30"/>
      <c r="P363" s="30"/>
      <c r="Q363" s="30"/>
      <c r="R363" s="30"/>
      <c r="S363" s="22"/>
    </row>
    <row r="364" spans="1:19" ht="12" customHeight="1">
      <c r="A364" s="143" t="s">
        <v>371</v>
      </c>
      <c r="B364" s="145" t="s">
        <v>438</v>
      </c>
      <c r="C364" s="68" t="s">
        <v>37</v>
      </c>
      <c r="D364" s="69" t="s">
        <v>38</v>
      </c>
      <c r="E364" s="146" t="s">
        <v>39</v>
      </c>
      <c r="F364" s="141" t="s">
        <v>1158</v>
      </c>
      <c r="G364" s="141" t="s">
        <v>1243</v>
      </c>
      <c r="H364" s="27">
        <v>40.83</v>
      </c>
      <c r="I364" s="27">
        <v>40.83</v>
      </c>
      <c r="J364" s="70">
        <v>0</v>
      </c>
      <c r="K364" s="70">
        <v>1829.0000000000002</v>
      </c>
      <c r="L364" s="70">
        <v>4800</v>
      </c>
      <c r="M364" s="70">
        <v>1371</v>
      </c>
      <c r="N364" s="27">
        <f t="shared" si="27"/>
        <v>8000</v>
      </c>
      <c r="O364" s="15">
        <f t="shared" si="28"/>
        <v>0</v>
      </c>
      <c r="P364" s="15">
        <f t="shared" si="29"/>
        <v>22.8625</v>
      </c>
      <c r="Q364" s="15">
        <f t="shared" si="30"/>
        <v>60</v>
      </c>
      <c r="R364" s="15">
        <f t="shared" si="31"/>
        <v>17.1375</v>
      </c>
      <c r="S364" s="62">
        <v>329.5420685536</v>
      </c>
    </row>
    <row r="365" spans="1:19" ht="12" customHeight="1">
      <c r="A365" s="144"/>
      <c r="B365" s="145"/>
      <c r="C365" s="68" t="s">
        <v>40</v>
      </c>
      <c r="D365" s="69" t="s">
        <v>41</v>
      </c>
      <c r="E365" s="147"/>
      <c r="F365" s="142"/>
      <c r="G365" s="142"/>
      <c r="H365" s="27">
        <v>41.55</v>
      </c>
      <c r="I365" s="27">
        <v>41.55</v>
      </c>
      <c r="J365" s="70">
        <v>0</v>
      </c>
      <c r="K365" s="70">
        <v>1829.0000000000002</v>
      </c>
      <c r="L365" s="70">
        <v>4800</v>
      </c>
      <c r="M365" s="70">
        <v>1371</v>
      </c>
      <c r="N365" s="27">
        <f t="shared" si="27"/>
        <v>8000</v>
      </c>
      <c r="O365" s="15">
        <f t="shared" si="28"/>
        <v>0</v>
      </c>
      <c r="P365" s="15">
        <f t="shared" si="29"/>
        <v>22.8625</v>
      </c>
      <c r="Q365" s="15">
        <f t="shared" si="30"/>
        <v>60</v>
      </c>
      <c r="R365" s="15">
        <f t="shared" si="31"/>
        <v>17.1375</v>
      </c>
      <c r="S365" s="62">
        <v>329.5420685536</v>
      </c>
    </row>
    <row r="366" spans="1:19" ht="12" customHeight="1">
      <c r="A366" s="99">
        <v>81</v>
      </c>
      <c r="B366" s="115" t="s">
        <v>445</v>
      </c>
      <c r="C366" s="76" t="s">
        <v>43</v>
      </c>
      <c r="D366" s="19"/>
      <c r="E366" s="98"/>
      <c r="F366" s="72"/>
      <c r="G366" s="72"/>
      <c r="H366" s="21"/>
      <c r="I366" s="21"/>
      <c r="J366" s="22"/>
      <c r="K366" s="22"/>
      <c r="L366" s="22"/>
      <c r="M366" s="22"/>
      <c r="N366" s="21"/>
      <c r="O366" s="30"/>
      <c r="P366" s="30"/>
      <c r="Q366" s="30"/>
      <c r="R366" s="30"/>
      <c r="S366" s="22"/>
    </row>
    <row r="367" spans="1:19" ht="12" customHeight="1">
      <c r="A367" s="100"/>
      <c r="B367" s="115"/>
      <c r="C367" s="76" t="s">
        <v>44</v>
      </c>
      <c r="D367" s="19"/>
      <c r="E367" s="98"/>
      <c r="F367" s="72"/>
      <c r="G367" s="72"/>
      <c r="H367" s="21"/>
      <c r="I367" s="21"/>
      <c r="J367" s="22"/>
      <c r="K367" s="22"/>
      <c r="L367" s="22"/>
      <c r="M367" s="22"/>
      <c r="N367" s="21"/>
      <c r="O367" s="30"/>
      <c r="P367" s="30"/>
      <c r="Q367" s="30"/>
      <c r="R367" s="30"/>
      <c r="S367" s="22"/>
    </row>
    <row r="368" spans="1:19" ht="12" customHeight="1">
      <c r="A368" s="143" t="s">
        <v>374</v>
      </c>
      <c r="B368" s="145" t="s">
        <v>438</v>
      </c>
      <c r="C368" s="68" t="s">
        <v>37</v>
      </c>
      <c r="D368" s="69" t="s">
        <v>38</v>
      </c>
      <c r="E368" s="146" t="s">
        <v>39</v>
      </c>
      <c r="F368" s="141" t="s">
        <v>1158</v>
      </c>
      <c r="G368" s="141" t="s">
        <v>1243</v>
      </c>
      <c r="H368" s="27">
        <v>40.83</v>
      </c>
      <c r="I368" s="27">
        <v>40.83</v>
      </c>
      <c r="J368" s="70">
        <v>0</v>
      </c>
      <c r="K368" s="70">
        <v>14170.999999999998</v>
      </c>
      <c r="L368" s="70">
        <v>37200</v>
      </c>
      <c r="M368" s="70">
        <v>10629</v>
      </c>
      <c r="N368" s="27">
        <f t="shared" si="27"/>
        <v>62000</v>
      </c>
      <c r="O368" s="15">
        <f t="shared" si="28"/>
        <v>0</v>
      </c>
      <c r="P368" s="15">
        <f t="shared" si="29"/>
        <v>22.85645161290322</v>
      </c>
      <c r="Q368" s="15">
        <f t="shared" si="30"/>
        <v>60</v>
      </c>
      <c r="R368" s="15">
        <f t="shared" si="31"/>
        <v>17.143548387096775</v>
      </c>
      <c r="S368" s="62">
        <v>2553.9510312904</v>
      </c>
    </row>
    <row r="369" spans="1:19" ht="12" customHeight="1">
      <c r="A369" s="144"/>
      <c r="B369" s="145"/>
      <c r="C369" s="68" t="s">
        <v>40</v>
      </c>
      <c r="D369" s="69" t="s">
        <v>41</v>
      </c>
      <c r="E369" s="147"/>
      <c r="F369" s="142"/>
      <c r="G369" s="142"/>
      <c r="H369" s="27">
        <v>41.55</v>
      </c>
      <c r="I369" s="27">
        <v>41.55</v>
      </c>
      <c r="J369" s="70">
        <v>0</v>
      </c>
      <c r="K369" s="70">
        <v>14170.999999999998</v>
      </c>
      <c r="L369" s="70">
        <v>37200</v>
      </c>
      <c r="M369" s="70">
        <v>10629</v>
      </c>
      <c r="N369" s="27">
        <f t="shared" si="27"/>
        <v>62000</v>
      </c>
      <c r="O369" s="15">
        <f t="shared" si="28"/>
        <v>0</v>
      </c>
      <c r="P369" s="15">
        <f t="shared" si="29"/>
        <v>22.85645161290322</v>
      </c>
      <c r="Q369" s="15">
        <f t="shared" si="30"/>
        <v>60</v>
      </c>
      <c r="R369" s="15">
        <f t="shared" si="31"/>
        <v>17.143548387096775</v>
      </c>
      <c r="S369" s="62">
        <v>2553.9510312904</v>
      </c>
    </row>
    <row r="370" spans="1:19" ht="12" customHeight="1">
      <c r="A370" s="99">
        <v>82</v>
      </c>
      <c r="B370" s="115" t="s">
        <v>460</v>
      </c>
      <c r="C370" s="76" t="s">
        <v>43</v>
      </c>
      <c r="D370" s="19"/>
      <c r="E370" s="98"/>
      <c r="F370" s="72"/>
      <c r="G370" s="72"/>
      <c r="H370" s="21"/>
      <c r="I370" s="21"/>
      <c r="J370" s="22"/>
      <c r="K370" s="22"/>
      <c r="L370" s="22"/>
      <c r="M370" s="22"/>
      <c r="N370" s="21"/>
      <c r="O370" s="30"/>
      <c r="P370" s="30"/>
      <c r="Q370" s="30"/>
      <c r="R370" s="30"/>
      <c r="S370" s="22"/>
    </row>
    <row r="371" spans="1:19" ht="12" customHeight="1">
      <c r="A371" s="100"/>
      <c r="B371" s="115"/>
      <c r="C371" s="76" t="s">
        <v>44</v>
      </c>
      <c r="D371" s="19"/>
      <c r="E371" s="98"/>
      <c r="F371" s="72"/>
      <c r="G371" s="72"/>
      <c r="H371" s="21"/>
      <c r="I371" s="21"/>
      <c r="J371" s="22"/>
      <c r="K371" s="22"/>
      <c r="L371" s="22"/>
      <c r="M371" s="22"/>
      <c r="N371" s="21"/>
      <c r="O371" s="30"/>
      <c r="P371" s="30"/>
      <c r="Q371" s="30"/>
      <c r="R371" s="30"/>
      <c r="S371" s="22"/>
    </row>
    <row r="372" spans="1:19" ht="12" customHeight="1">
      <c r="A372" s="143" t="s">
        <v>380</v>
      </c>
      <c r="B372" s="145" t="s">
        <v>462</v>
      </c>
      <c r="C372" s="68" t="s">
        <v>37</v>
      </c>
      <c r="D372" s="69" t="s">
        <v>38</v>
      </c>
      <c r="E372" s="146" t="s">
        <v>39</v>
      </c>
      <c r="F372" s="141" t="s">
        <v>1244</v>
      </c>
      <c r="G372" s="141" t="s">
        <v>948</v>
      </c>
      <c r="H372" s="27">
        <v>51.28</v>
      </c>
      <c r="I372" s="27">
        <v>51.28</v>
      </c>
      <c r="J372" s="70">
        <v>0</v>
      </c>
      <c r="K372" s="70">
        <v>1450</v>
      </c>
      <c r="L372" s="70">
        <v>4500</v>
      </c>
      <c r="M372" s="70">
        <v>0</v>
      </c>
      <c r="N372" s="27">
        <f t="shared" si="27"/>
        <v>5950</v>
      </c>
      <c r="O372" s="15">
        <f t="shared" si="28"/>
        <v>0</v>
      </c>
      <c r="P372" s="15">
        <f t="shared" si="29"/>
        <v>24.369747899159663</v>
      </c>
      <c r="Q372" s="15">
        <f t="shared" si="30"/>
        <v>75.63025210084034</v>
      </c>
      <c r="R372" s="15">
        <f t="shared" si="31"/>
        <v>0</v>
      </c>
      <c r="S372" s="62">
        <v>325.25644669579833</v>
      </c>
    </row>
    <row r="373" spans="1:19" ht="12" customHeight="1">
      <c r="A373" s="144"/>
      <c r="B373" s="145"/>
      <c r="C373" s="68" t="s">
        <v>40</v>
      </c>
      <c r="D373" s="69" t="s">
        <v>41</v>
      </c>
      <c r="E373" s="147"/>
      <c r="F373" s="142"/>
      <c r="G373" s="142"/>
      <c r="H373" s="27">
        <v>58.05</v>
      </c>
      <c r="I373" s="27">
        <v>58.05</v>
      </c>
      <c r="J373" s="70">
        <v>0</v>
      </c>
      <c r="K373" s="70">
        <v>1450</v>
      </c>
      <c r="L373" s="70">
        <v>4500</v>
      </c>
      <c r="M373" s="70">
        <v>0</v>
      </c>
      <c r="N373" s="27">
        <f t="shared" si="27"/>
        <v>5950</v>
      </c>
      <c r="O373" s="15">
        <f t="shared" si="28"/>
        <v>0</v>
      </c>
      <c r="P373" s="15">
        <f t="shared" si="29"/>
        <v>24.369747899159663</v>
      </c>
      <c r="Q373" s="15">
        <f t="shared" si="30"/>
        <v>75.63025210084034</v>
      </c>
      <c r="R373" s="15">
        <f t="shared" si="31"/>
        <v>0</v>
      </c>
      <c r="S373" s="62">
        <v>325.25644669579833</v>
      </c>
    </row>
    <row r="374" spans="1:19" ht="12" customHeight="1">
      <c r="A374" s="99">
        <v>83</v>
      </c>
      <c r="B374" s="115" t="s">
        <v>466</v>
      </c>
      <c r="C374" s="76" t="s">
        <v>43</v>
      </c>
      <c r="D374" s="19"/>
      <c r="E374" s="98"/>
      <c r="F374" s="72"/>
      <c r="G374" s="72"/>
      <c r="H374" s="21"/>
      <c r="I374" s="21"/>
      <c r="J374" s="22"/>
      <c r="K374" s="22"/>
      <c r="L374" s="22"/>
      <c r="M374" s="22"/>
      <c r="N374" s="21"/>
      <c r="O374" s="30"/>
      <c r="P374" s="30"/>
      <c r="Q374" s="30"/>
      <c r="R374" s="30"/>
      <c r="S374" s="22"/>
    </row>
    <row r="375" spans="1:19" ht="12" customHeight="1">
      <c r="A375" s="100"/>
      <c r="B375" s="115"/>
      <c r="C375" s="76" t="s">
        <v>44</v>
      </c>
      <c r="D375" s="19"/>
      <c r="E375" s="98"/>
      <c r="F375" s="72"/>
      <c r="G375" s="72"/>
      <c r="H375" s="21"/>
      <c r="I375" s="21"/>
      <c r="J375" s="22"/>
      <c r="K375" s="22"/>
      <c r="L375" s="22"/>
      <c r="M375" s="22"/>
      <c r="N375" s="21"/>
      <c r="O375" s="30"/>
      <c r="P375" s="30"/>
      <c r="Q375" s="30"/>
      <c r="R375" s="30"/>
      <c r="S375" s="22"/>
    </row>
    <row r="376" spans="1:19" ht="12" customHeight="1">
      <c r="A376" s="143" t="s">
        <v>383</v>
      </c>
      <c r="B376" s="145" t="s">
        <v>955</v>
      </c>
      <c r="C376" s="68" t="s">
        <v>37</v>
      </c>
      <c r="D376" s="69" t="s">
        <v>38</v>
      </c>
      <c r="E376" s="146" t="s">
        <v>39</v>
      </c>
      <c r="F376" s="141" t="s">
        <v>458</v>
      </c>
      <c r="G376" s="141" t="s">
        <v>1245</v>
      </c>
      <c r="H376" s="27">
        <v>74.27</v>
      </c>
      <c r="I376" s="27">
        <v>74.27</v>
      </c>
      <c r="J376" s="70">
        <v>0</v>
      </c>
      <c r="K376" s="70">
        <v>32000</v>
      </c>
      <c r="L376" s="70">
        <v>9700</v>
      </c>
      <c r="M376" s="70">
        <v>1500</v>
      </c>
      <c r="N376" s="27">
        <f t="shared" si="27"/>
        <v>43200</v>
      </c>
      <c r="O376" s="15">
        <f t="shared" si="28"/>
        <v>0</v>
      </c>
      <c r="P376" s="15">
        <f t="shared" si="29"/>
        <v>74.07407407407408</v>
      </c>
      <c r="Q376" s="15">
        <f t="shared" si="30"/>
        <v>22.453703703703702</v>
      </c>
      <c r="R376" s="15">
        <f t="shared" si="31"/>
        <v>3.4722222222222223</v>
      </c>
      <c r="S376" s="62">
        <v>3384.6476098148155</v>
      </c>
    </row>
    <row r="377" spans="1:19" ht="12" customHeight="1">
      <c r="A377" s="144"/>
      <c r="B377" s="145"/>
      <c r="C377" s="68" t="s">
        <v>40</v>
      </c>
      <c r="D377" s="69" t="s">
        <v>41</v>
      </c>
      <c r="E377" s="147"/>
      <c r="F377" s="142"/>
      <c r="G377" s="142"/>
      <c r="H377" s="27">
        <v>82.45</v>
      </c>
      <c r="I377" s="27">
        <v>82.45</v>
      </c>
      <c r="J377" s="70">
        <v>0</v>
      </c>
      <c r="K377" s="70">
        <v>32000</v>
      </c>
      <c r="L377" s="70">
        <v>9700</v>
      </c>
      <c r="M377" s="70">
        <v>1500</v>
      </c>
      <c r="N377" s="27">
        <f t="shared" si="27"/>
        <v>43200</v>
      </c>
      <c r="O377" s="15">
        <f t="shared" si="28"/>
        <v>0</v>
      </c>
      <c r="P377" s="15">
        <f t="shared" si="29"/>
        <v>74.07407407407408</v>
      </c>
      <c r="Q377" s="15">
        <f t="shared" si="30"/>
        <v>22.453703703703702</v>
      </c>
      <c r="R377" s="15">
        <f t="shared" si="31"/>
        <v>3.4722222222222223</v>
      </c>
      <c r="S377" s="62">
        <v>3384.6476098148155</v>
      </c>
    </row>
    <row r="378" spans="1:19" ht="12" customHeight="1">
      <c r="A378" s="99">
        <v>84</v>
      </c>
      <c r="B378" s="115" t="s">
        <v>472</v>
      </c>
      <c r="C378" s="76" t="s">
        <v>43</v>
      </c>
      <c r="D378" s="19"/>
      <c r="E378" s="98"/>
      <c r="F378" s="72"/>
      <c r="G378" s="72"/>
      <c r="H378" s="21"/>
      <c r="I378" s="21"/>
      <c r="J378" s="22"/>
      <c r="K378" s="22"/>
      <c r="L378" s="22"/>
      <c r="M378" s="22"/>
      <c r="N378" s="21"/>
      <c r="O378" s="30"/>
      <c r="P378" s="30"/>
      <c r="Q378" s="30"/>
      <c r="R378" s="30"/>
      <c r="S378" s="22"/>
    </row>
    <row r="379" spans="1:19" ht="12" customHeight="1">
      <c r="A379" s="100"/>
      <c r="B379" s="115"/>
      <c r="C379" s="76" t="s">
        <v>44</v>
      </c>
      <c r="D379" s="19"/>
      <c r="E379" s="98"/>
      <c r="F379" s="72"/>
      <c r="G379" s="72"/>
      <c r="H379" s="21"/>
      <c r="I379" s="21"/>
      <c r="J379" s="22"/>
      <c r="K379" s="22"/>
      <c r="L379" s="22"/>
      <c r="M379" s="22"/>
      <c r="N379" s="21"/>
      <c r="O379" s="30"/>
      <c r="P379" s="30"/>
      <c r="Q379" s="30"/>
      <c r="R379" s="30"/>
      <c r="S379" s="22"/>
    </row>
    <row r="380" spans="1:19" ht="12" customHeight="1">
      <c r="A380" s="143" t="s">
        <v>385</v>
      </c>
      <c r="B380" s="145" t="s">
        <v>963</v>
      </c>
      <c r="C380" s="68" t="s">
        <v>37</v>
      </c>
      <c r="D380" s="69" t="s">
        <v>38</v>
      </c>
      <c r="E380" s="146" t="s">
        <v>39</v>
      </c>
      <c r="F380" s="141" t="s">
        <v>1246</v>
      </c>
      <c r="G380" s="141" t="s">
        <v>1247</v>
      </c>
      <c r="H380" s="27">
        <v>44.9</v>
      </c>
      <c r="I380" s="27">
        <v>44.9</v>
      </c>
      <c r="J380" s="70">
        <v>0</v>
      </c>
      <c r="K380" s="70">
        <v>36505</v>
      </c>
      <c r="L380" s="70">
        <v>198793.99999999997</v>
      </c>
      <c r="M380" s="70">
        <v>29805</v>
      </c>
      <c r="N380" s="27">
        <f t="shared" si="27"/>
        <v>265104</v>
      </c>
      <c r="O380" s="15">
        <f t="shared" si="28"/>
        <v>0</v>
      </c>
      <c r="P380" s="15">
        <f t="shared" si="29"/>
        <v>13.770067596113222</v>
      </c>
      <c r="Q380" s="15">
        <f t="shared" si="30"/>
        <v>74.98717484458928</v>
      </c>
      <c r="R380" s="15">
        <f t="shared" si="31"/>
        <v>11.242757559297484</v>
      </c>
      <c r="S380" s="62">
        <v>12754.682917386634</v>
      </c>
    </row>
    <row r="381" spans="1:19" ht="12" customHeight="1">
      <c r="A381" s="144"/>
      <c r="B381" s="145"/>
      <c r="C381" s="68" t="s">
        <v>40</v>
      </c>
      <c r="D381" s="69" t="s">
        <v>41</v>
      </c>
      <c r="E381" s="147"/>
      <c r="F381" s="142"/>
      <c r="G381" s="142"/>
      <c r="H381" s="27">
        <v>50.06</v>
      </c>
      <c r="I381" s="27">
        <v>50.06</v>
      </c>
      <c r="J381" s="70">
        <v>0</v>
      </c>
      <c r="K381" s="70">
        <v>36505</v>
      </c>
      <c r="L381" s="70">
        <v>198793.99999999997</v>
      </c>
      <c r="M381" s="70">
        <v>29805</v>
      </c>
      <c r="N381" s="27">
        <f t="shared" si="27"/>
        <v>265104</v>
      </c>
      <c r="O381" s="15">
        <f t="shared" si="28"/>
        <v>0</v>
      </c>
      <c r="P381" s="15">
        <f t="shared" si="29"/>
        <v>13.770067596113222</v>
      </c>
      <c r="Q381" s="15">
        <f t="shared" si="30"/>
        <v>74.98717484458928</v>
      </c>
      <c r="R381" s="15">
        <f t="shared" si="31"/>
        <v>11.242757559297484</v>
      </c>
      <c r="S381" s="62">
        <v>12754.682917386634</v>
      </c>
    </row>
    <row r="382" spans="1:19" ht="12" customHeight="1">
      <c r="A382" s="99">
        <v>85</v>
      </c>
      <c r="B382" s="115" t="s">
        <v>476</v>
      </c>
      <c r="C382" s="76" t="s">
        <v>43</v>
      </c>
      <c r="D382" s="19"/>
      <c r="E382" s="98"/>
      <c r="F382" s="72"/>
      <c r="G382" s="72"/>
      <c r="H382" s="21"/>
      <c r="I382" s="21"/>
      <c r="J382" s="22"/>
      <c r="K382" s="22"/>
      <c r="L382" s="22"/>
      <c r="M382" s="22"/>
      <c r="N382" s="21"/>
      <c r="O382" s="30"/>
      <c r="P382" s="30"/>
      <c r="Q382" s="30"/>
      <c r="R382" s="30"/>
      <c r="S382" s="22"/>
    </row>
    <row r="383" spans="1:19" ht="12" customHeight="1">
      <c r="A383" s="100"/>
      <c r="B383" s="115"/>
      <c r="C383" s="76" t="s">
        <v>44</v>
      </c>
      <c r="D383" s="19"/>
      <c r="E383" s="98"/>
      <c r="F383" s="72"/>
      <c r="G383" s="72"/>
      <c r="H383" s="21"/>
      <c r="I383" s="21"/>
      <c r="J383" s="22"/>
      <c r="K383" s="22"/>
      <c r="L383" s="22"/>
      <c r="M383" s="22"/>
      <c r="N383" s="21"/>
      <c r="O383" s="30"/>
      <c r="P383" s="30"/>
      <c r="Q383" s="30"/>
      <c r="R383" s="30"/>
      <c r="S383" s="22"/>
    </row>
    <row r="384" spans="1:19" ht="12" customHeight="1">
      <c r="A384" s="143" t="s">
        <v>388</v>
      </c>
      <c r="B384" s="145" t="s">
        <v>478</v>
      </c>
      <c r="C384" s="68" t="s">
        <v>37</v>
      </c>
      <c r="D384" s="69" t="s">
        <v>38</v>
      </c>
      <c r="E384" s="146" t="s">
        <v>39</v>
      </c>
      <c r="F384" s="141" t="s">
        <v>1248</v>
      </c>
      <c r="G384" s="141" t="s">
        <v>1249</v>
      </c>
      <c r="H384" s="27">
        <v>14.36</v>
      </c>
      <c r="I384" s="27">
        <v>14.36</v>
      </c>
      <c r="J384" s="70">
        <v>0</v>
      </c>
      <c r="K384" s="70">
        <v>277.00000000000006</v>
      </c>
      <c r="L384" s="70">
        <v>7884</v>
      </c>
      <c r="M384" s="70">
        <v>591</v>
      </c>
      <c r="N384" s="27">
        <f t="shared" si="27"/>
        <v>8752</v>
      </c>
      <c r="O384" s="15">
        <f t="shared" si="28"/>
        <v>0</v>
      </c>
      <c r="P384" s="15">
        <f t="shared" si="29"/>
        <v>3.164990859232176</v>
      </c>
      <c r="Q384" s="15">
        <f t="shared" si="30"/>
        <v>90.08226691042047</v>
      </c>
      <c r="R384" s="15">
        <f t="shared" si="31"/>
        <v>6.752742230347349</v>
      </c>
      <c r="S384" s="62">
        <v>125.68858720000001</v>
      </c>
    </row>
    <row r="385" spans="1:19" ht="12" customHeight="1">
      <c r="A385" s="144"/>
      <c r="B385" s="145"/>
      <c r="C385" s="68" t="s">
        <v>40</v>
      </c>
      <c r="D385" s="69" t="s">
        <v>41</v>
      </c>
      <c r="E385" s="147"/>
      <c r="F385" s="142"/>
      <c r="G385" s="142"/>
      <c r="H385" s="27">
        <v>14.36</v>
      </c>
      <c r="I385" s="27">
        <v>14.36</v>
      </c>
      <c r="J385" s="70">
        <v>0</v>
      </c>
      <c r="K385" s="70">
        <v>277.00000000000006</v>
      </c>
      <c r="L385" s="70">
        <v>7884</v>
      </c>
      <c r="M385" s="70">
        <v>591</v>
      </c>
      <c r="N385" s="27">
        <f t="shared" si="27"/>
        <v>8752</v>
      </c>
      <c r="O385" s="15">
        <f t="shared" si="28"/>
        <v>0</v>
      </c>
      <c r="P385" s="15">
        <f t="shared" si="29"/>
        <v>3.164990859232176</v>
      </c>
      <c r="Q385" s="15">
        <f t="shared" si="30"/>
        <v>90.08226691042047</v>
      </c>
      <c r="R385" s="15">
        <f t="shared" si="31"/>
        <v>6.752742230347349</v>
      </c>
      <c r="S385" s="62">
        <v>125.68858720000001</v>
      </c>
    </row>
    <row r="386" spans="1:19" ht="12" customHeight="1">
      <c r="A386" s="99">
        <v>86</v>
      </c>
      <c r="B386" s="115" t="s">
        <v>479</v>
      </c>
      <c r="C386" s="76" t="s">
        <v>43</v>
      </c>
      <c r="D386" s="19"/>
      <c r="E386" s="98"/>
      <c r="F386" s="72"/>
      <c r="G386" s="72"/>
      <c r="H386" s="21"/>
      <c r="I386" s="21"/>
      <c r="J386" s="22"/>
      <c r="K386" s="22"/>
      <c r="L386" s="22"/>
      <c r="M386" s="22"/>
      <c r="N386" s="21"/>
      <c r="O386" s="30"/>
      <c r="P386" s="30"/>
      <c r="Q386" s="30"/>
      <c r="R386" s="30"/>
      <c r="S386" s="22"/>
    </row>
    <row r="387" spans="1:19" ht="12" customHeight="1">
      <c r="A387" s="100"/>
      <c r="B387" s="115"/>
      <c r="C387" s="76" t="s">
        <v>44</v>
      </c>
      <c r="D387" s="19"/>
      <c r="E387" s="98"/>
      <c r="F387" s="72"/>
      <c r="G387" s="72"/>
      <c r="H387" s="21"/>
      <c r="I387" s="21"/>
      <c r="J387" s="22"/>
      <c r="K387" s="22"/>
      <c r="L387" s="22"/>
      <c r="M387" s="22"/>
      <c r="N387" s="21"/>
      <c r="O387" s="30"/>
      <c r="P387" s="30"/>
      <c r="Q387" s="30"/>
      <c r="R387" s="30"/>
      <c r="S387" s="22"/>
    </row>
    <row r="388" spans="1:19" ht="12" customHeight="1">
      <c r="A388" s="143" t="s">
        <v>390</v>
      </c>
      <c r="B388" s="145" t="s">
        <v>481</v>
      </c>
      <c r="C388" s="68" t="s">
        <v>37</v>
      </c>
      <c r="D388" s="69" t="s">
        <v>38</v>
      </c>
      <c r="E388" s="146" t="s">
        <v>39</v>
      </c>
      <c r="F388" s="141" t="s">
        <v>1248</v>
      </c>
      <c r="G388" s="141" t="s">
        <v>1250</v>
      </c>
      <c r="H388" s="27">
        <v>23.31</v>
      </c>
      <c r="I388" s="27">
        <v>23.31</v>
      </c>
      <c r="J388" s="70">
        <v>0</v>
      </c>
      <c r="K388" s="70">
        <v>0</v>
      </c>
      <c r="L388" s="70">
        <v>9742</v>
      </c>
      <c r="M388" s="70">
        <v>0</v>
      </c>
      <c r="N388" s="27">
        <f t="shared" si="27"/>
        <v>9742</v>
      </c>
      <c r="O388" s="15">
        <f t="shared" si="28"/>
        <v>0</v>
      </c>
      <c r="P388" s="15">
        <f t="shared" si="29"/>
        <v>0</v>
      </c>
      <c r="Q388" s="15">
        <f t="shared" si="30"/>
        <v>100</v>
      </c>
      <c r="R388" s="15">
        <f t="shared" si="31"/>
        <v>0</v>
      </c>
      <c r="S388" s="62">
        <v>238.21321899999998</v>
      </c>
    </row>
    <row r="389" spans="1:19" ht="12" customHeight="1">
      <c r="A389" s="144"/>
      <c r="B389" s="145"/>
      <c r="C389" s="68" t="s">
        <v>40</v>
      </c>
      <c r="D389" s="69" t="s">
        <v>41</v>
      </c>
      <c r="E389" s="147"/>
      <c r="F389" s="142"/>
      <c r="G389" s="142"/>
      <c r="H389" s="27">
        <v>25.59</v>
      </c>
      <c r="I389" s="27">
        <v>25.59</v>
      </c>
      <c r="J389" s="70">
        <v>0</v>
      </c>
      <c r="K389" s="70">
        <v>0</v>
      </c>
      <c r="L389" s="70">
        <v>9742</v>
      </c>
      <c r="M389" s="70">
        <v>0</v>
      </c>
      <c r="N389" s="27">
        <f t="shared" si="27"/>
        <v>9742</v>
      </c>
      <c r="O389" s="15">
        <f t="shared" si="28"/>
        <v>0</v>
      </c>
      <c r="P389" s="15">
        <f t="shared" si="29"/>
        <v>0</v>
      </c>
      <c r="Q389" s="15">
        <f t="shared" si="30"/>
        <v>100</v>
      </c>
      <c r="R389" s="15">
        <f t="shared" si="31"/>
        <v>0</v>
      </c>
      <c r="S389" s="62">
        <v>238.21321899999998</v>
      </c>
    </row>
    <row r="390" spans="1:19" ht="12" customHeight="1">
      <c r="A390" s="99">
        <v>87</v>
      </c>
      <c r="B390" s="115" t="s">
        <v>482</v>
      </c>
      <c r="C390" s="76" t="s">
        <v>43</v>
      </c>
      <c r="D390" s="19"/>
      <c r="E390" s="98"/>
      <c r="F390" s="72"/>
      <c r="G390" s="72"/>
      <c r="H390" s="21"/>
      <c r="I390" s="21"/>
      <c r="J390" s="22"/>
      <c r="K390" s="22"/>
      <c r="L390" s="22"/>
      <c r="M390" s="22"/>
      <c r="N390" s="21"/>
      <c r="O390" s="30"/>
      <c r="P390" s="30"/>
      <c r="Q390" s="30"/>
      <c r="R390" s="30"/>
      <c r="S390" s="22"/>
    </row>
    <row r="391" spans="1:19" ht="12" customHeight="1">
      <c r="A391" s="100"/>
      <c r="B391" s="115"/>
      <c r="C391" s="76" t="s">
        <v>44</v>
      </c>
      <c r="D391" s="19"/>
      <c r="E391" s="98"/>
      <c r="F391" s="72"/>
      <c r="G391" s="72"/>
      <c r="H391" s="21"/>
      <c r="I391" s="21"/>
      <c r="J391" s="22"/>
      <c r="K391" s="22"/>
      <c r="L391" s="22"/>
      <c r="M391" s="22"/>
      <c r="N391" s="21"/>
      <c r="O391" s="30"/>
      <c r="P391" s="30"/>
      <c r="Q391" s="30"/>
      <c r="R391" s="30"/>
      <c r="S391" s="22"/>
    </row>
    <row r="392" spans="1:19" ht="12" customHeight="1">
      <c r="A392" s="143" t="s">
        <v>398</v>
      </c>
      <c r="B392" s="145" t="s">
        <v>963</v>
      </c>
      <c r="C392" s="68" t="s">
        <v>37</v>
      </c>
      <c r="D392" s="69" t="s">
        <v>38</v>
      </c>
      <c r="E392" s="146" t="s">
        <v>39</v>
      </c>
      <c r="F392" s="141" t="s">
        <v>1246</v>
      </c>
      <c r="G392" s="141" t="s">
        <v>1247</v>
      </c>
      <c r="H392" s="27">
        <v>44.9</v>
      </c>
      <c r="I392" s="27">
        <v>44.9</v>
      </c>
      <c r="J392" s="70">
        <v>0</v>
      </c>
      <c r="K392" s="70">
        <v>1776</v>
      </c>
      <c r="L392" s="70">
        <v>10169</v>
      </c>
      <c r="M392" s="70">
        <v>813</v>
      </c>
      <c r="N392" s="27">
        <f t="shared" si="27"/>
        <v>12758</v>
      </c>
      <c r="O392" s="15">
        <f t="shared" si="28"/>
        <v>0</v>
      </c>
      <c r="P392" s="15">
        <f t="shared" si="29"/>
        <v>13.920677222135131</v>
      </c>
      <c r="Q392" s="15">
        <f t="shared" si="30"/>
        <v>79.70685060354288</v>
      </c>
      <c r="R392" s="15">
        <f t="shared" si="31"/>
        <v>6.372472174321994</v>
      </c>
      <c r="S392" s="62">
        <v>512.0761889086127</v>
      </c>
    </row>
    <row r="393" spans="1:19" ht="12" customHeight="1">
      <c r="A393" s="144"/>
      <c r="B393" s="145"/>
      <c r="C393" s="68" t="s">
        <v>40</v>
      </c>
      <c r="D393" s="69" t="s">
        <v>41</v>
      </c>
      <c r="E393" s="147"/>
      <c r="F393" s="142"/>
      <c r="G393" s="142"/>
      <c r="H393" s="27">
        <v>50.06</v>
      </c>
      <c r="I393" s="27">
        <v>50.06</v>
      </c>
      <c r="J393" s="70">
        <v>0</v>
      </c>
      <c r="K393" s="70">
        <v>1776</v>
      </c>
      <c r="L393" s="70">
        <v>10169</v>
      </c>
      <c r="M393" s="70">
        <v>813</v>
      </c>
      <c r="N393" s="27">
        <f t="shared" si="27"/>
        <v>12758</v>
      </c>
      <c r="O393" s="15">
        <f t="shared" si="28"/>
        <v>0</v>
      </c>
      <c r="P393" s="15">
        <f t="shared" si="29"/>
        <v>13.920677222135131</v>
      </c>
      <c r="Q393" s="15">
        <f t="shared" si="30"/>
        <v>79.70685060354288</v>
      </c>
      <c r="R393" s="15">
        <f t="shared" si="31"/>
        <v>6.372472174321994</v>
      </c>
      <c r="S393" s="62">
        <v>512.0761889086127</v>
      </c>
    </row>
    <row r="394" spans="1:19" ht="12" customHeight="1">
      <c r="A394" s="99">
        <v>88</v>
      </c>
      <c r="B394" s="115" t="s">
        <v>486</v>
      </c>
      <c r="C394" s="76" t="s">
        <v>43</v>
      </c>
      <c r="D394" s="19"/>
      <c r="E394" s="98"/>
      <c r="F394" s="72"/>
      <c r="G394" s="72"/>
      <c r="H394" s="21"/>
      <c r="I394" s="21"/>
      <c r="J394" s="22"/>
      <c r="K394" s="22"/>
      <c r="L394" s="22"/>
      <c r="M394" s="22"/>
      <c r="N394" s="21"/>
      <c r="O394" s="30"/>
      <c r="P394" s="30"/>
      <c r="Q394" s="30"/>
      <c r="R394" s="30"/>
      <c r="S394" s="22"/>
    </row>
    <row r="395" spans="1:19" ht="12" customHeight="1">
      <c r="A395" s="100"/>
      <c r="B395" s="115"/>
      <c r="C395" s="76" t="s">
        <v>44</v>
      </c>
      <c r="D395" s="19"/>
      <c r="E395" s="98"/>
      <c r="F395" s="72"/>
      <c r="G395" s="72"/>
      <c r="H395" s="21"/>
      <c r="I395" s="21"/>
      <c r="J395" s="22"/>
      <c r="K395" s="22"/>
      <c r="L395" s="22"/>
      <c r="M395" s="22"/>
      <c r="N395" s="21"/>
      <c r="O395" s="30"/>
      <c r="P395" s="30"/>
      <c r="Q395" s="30"/>
      <c r="R395" s="30"/>
      <c r="S395" s="22"/>
    </row>
    <row r="396" spans="1:19" ht="12" customHeight="1">
      <c r="A396" s="143" t="s">
        <v>403</v>
      </c>
      <c r="B396" s="145" t="s">
        <v>488</v>
      </c>
      <c r="C396" s="68" t="s">
        <v>37</v>
      </c>
      <c r="D396" s="69" t="s">
        <v>38</v>
      </c>
      <c r="E396" s="146" t="s">
        <v>39</v>
      </c>
      <c r="F396" s="141" t="s">
        <v>1248</v>
      </c>
      <c r="G396" s="141" t="s">
        <v>1251</v>
      </c>
      <c r="H396" s="27">
        <v>16.13</v>
      </c>
      <c r="I396" s="27">
        <v>16.13</v>
      </c>
      <c r="J396" s="70">
        <v>0</v>
      </c>
      <c r="K396" s="70">
        <v>700.0000000000001</v>
      </c>
      <c r="L396" s="70">
        <v>12000</v>
      </c>
      <c r="M396" s="70">
        <v>0</v>
      </c>
      <c r="N396" s="27">
        <f aca="true" t="shared" si="32" ref="N396:N457">SUM(J396:M396)</f>
        <v>12700</v>
      </c>
      <c r="O396" s="15">
        <f aca="true" t="shared" si="33" ref="O396:O457">J396/$N396*100</f>
        <v>0</v>
      </c>
      <c r="P396" s="15">
        <f aca="true" t="shared" si="34" ref="P396:P457">K396/$N396*100</f>
        <v>5.511811023622048</v>
      </c>
      <c r="Q396" s="15">
        <f aca="true" t="shared" si="35" ref="Q396:Q457">L396/$N396*100</f>
        <v>94.48818897637796</v>
      </c>
      <c r="R396" s="15">
        <f aca="true" t="shared" si="36" ref="R396:R457">M396/$N396*100</f>
        <v>0</v>
      </c>
      <c r="S396" s="62">
        <v>219.93363999999997</v>
      </c>
    </row>
    <row r="397" spans="1:19" ht="12" customHeight="1">
      <c r="A397" s="144"/>
      <c r="B397" s="145"/>
      <c r="C397" s="68" t="s">
        <v>40</v>
      </c>
      <c r="D397" s="69" t="s">
        <v>41</v>
      </c>
      <c r="E397" s="147"/>
      <c r="F397" s="142"/>
      <c r="G397" s="142"/>
      <c r="H397" s="27">
        <v>18.51</v>
      </c>
      <c r="I397" s="27">
        <v>18.51</v>
      </c>
      <c r="J397" s="70">
        <v>0</v>
      </c>
      <c r="K397" s="70">
        <v>700.0000000000001</v>
      </c>
      <c r="L397" s="70">
        <v>12000</v>
      </c>
      <c r="M397" s="70">
        <v>0</v>
      </c>
      <c r="N397" s="27">
        <f t="shared" si="32"/>
        <v>12700</v>
      </c>
      <c r="O397" s="15">
        <f t="shared" si="33"/>
        <v>0</v>
      </c>
      <c r="P397" s="15">
        <f t="shared" si="34"/>
        <v>5.511811023622048</v>
      </c>
      <c r="Q397" s="15">
        <f t="shared" si="35"/>
        <v>94.48818897637796</v>
      </c>
      <c r="R397" s="15">
        <f t="shared" si="36"/>
        <v>0</v>
      </c>
      <c r="S397" s="62">
        <v>219.93363999999997</v>
      </c>
    </row>
    <row r="398" spans="1:19" ht="12" customHeight="1">
      <c r="A398" s="99">
        <v>89</v>
      </c>
      <c r="B398" s="115" t="s">
        <v>489</v>
      </c>
      <c r="C398" s="76" t="s">
        <v>43</v>
      </c>
      <c r="D398" s="19"/>
      <c r="E398" s="98"/>
      <c r="F398" s="72"/>
      <c r="G398" s="72"/>
      <c r="H398" s="21"/>
      <c r="I398" s="21"/>
      <c r="J398" s="22"/>
      <c r="K398" s="22"/>
      <c r="L398" s="22"/>
      <c r="M398" s="22"/>
      <c r="N398" s="21"/>
      <c r="O398" s="30"/>
      <c r="P398" s="30"/>
      <c r="Q398" s="30"/>
      <c r="R398" s="30"/>
      <c r="S398" s="22"/>
    </row>
    <row r="399" spans="1:19" ht="12" customHeight="1">
      <c r="A399" s="100"/>
      <c r="B399" s="115"/>
      <c r="C399" s="76" t="s">
        <v>44</v>
      </c>
      <c r="D399" s="19"/>
      <c r="E399" s="98"/>
      <c r="F399" s="72"/>
      <c r="G399" s="72"/>
      <c r="H399" s="21"/>
      <c r="I399" s="21"/>
      <c r="J399" s="22"/>
      <c r="K399" s="22"/>
      <c r="L399" s="22"/>
      <c r="M399" s="22"/>
      <c r="N399" s="21"/>
      <c r="O399" s="30"/>
      <c r="P399" s="30"/>
      <c r="Q399" s="30"/>
      <c r="R399" s="30"/>
      <c r="S399" s="22"/>
    </row>
    <row r="400" spans="1:19" ht="12" customHeight="1">
      <c r="A400" s="143" t="s">
        <v>408</v>
      </c>
      <c r="B400" s="145" t="s">
        <v>491</v>
      </c>
      <c r="C400" s="68" t="s">
        <v>37</v>
      </c>
      <c r="D400" s="69" t="s">
        <v>38</v>
      </c>
      <c r="E400" s="146" t="s">
        <v>39</v>
      </c>
      <c r="F400" s="141" t="s">
        <v>1248</v>
      </c>
      <c r="G400" s="141" t="s">
        <v>1252</v>
      </c>
      <c r="H400" s="27">
        <v>30</v>
      </c>
      <c r="I400" s="27">
        <v>30</v>
      </c>
      <c r="J400" s="70">
        <v>0</v>
      </c>
      <c r="K400" s="70">
        <v>620</v>
      </c>
      <c r="L400" s="70">
        <v>6573.999999999999</v>
      </c>
      <c r="M400" s="70">
        <v>0</v>
      </c>
      <c r="N400" s="27">
        <f t="shared" si="32"/>
        <v>7193.999999999999</v>
      </c>
      <c r="O400" s="15">
        <f t="shared" si="33"/>
        <v>0</v>
      </c>
      <c r="P400" s="15">
        <f t="shared" si="34"/>
        <v>8.618293021962748</v>
      </c>
      <c r="Q400" s="15">
        <f t="shared" si="35"/>
        <v>91.38170697803724</v>
      </c>
      <c r="R400" s="15">
        <f t="shared" si="36"/>
        <v>0</v>
      </c>
      <c r="S400" s="62">
        <v>215.84733333333332</v>
      </c>
    </row>
    <row r="401" spans="1:19" ht="12" customHeight="1">
      <c r="A401" s="144"/>
      <c r="B401" s="145"/>
      <c r="C401" s="68" t="s">
        <v>40</v>
      </c>
      <c r="D401" s="69" t="s">
        <v>41</v>
      </c>
      <c r="E401" s="147"/>
      <c r="F401" s="142"/>
      <c r="G401" s="142"/>
      <c r="H401" s="27">
        <v>30</v>
      </c>
      <c r="I401" s="27">
        <v>30</v>
      </c>
      <c r="J401" s="70">
        <v>0</v>
      </c>
      <c r="K401" s="70">
        <v>620</v>
      </c>
      <c r="L401" s="70">
        <v>6573.999999999999</v>
      </c>
      <c r="M401" s="70">
        <v>0</v>
      </c>
      <c r="N401" s="27">
        <f t="shared" si="32"/>
        <v>7193.999999999999</v>
      </c>
      <c r="O401" s="15">
        <f t="shared" si="33"/>
        <v>0</v>
      </c>
      <c r="P401" s="15">
        <f t="shared" si="34"/>
        <v>8.618293021962748</v>
      </c>
      <c r="Q401" s="15">
        <f t="shared" si="35"/>
        <v>91.38170697803724</v>
      </c>
      <c r="R401" s="15">
        <f t="shared" si="36"/>
        <v>0</v>
      </c>
      <c r="S401" s="62">
        <v>215.84733333333332</v>
      </c>
    </row>
    <row r="402" spans="1:19" ht="12" customHeight="1">
      <c r="A402" s="99">
        <v>90</v>
      </c>
      <c r="B402" s="115" t="s">
        <v>492</v>
      </c>
      <c r="C402" s="76" t="s">
        <v>43</v>
      </c>
      <c r="D402" s="19"/>
      <c r="E402" s="98"/>
      <c r="F402" s="72"/>
      <c r="G402" s="72"/>
      <c r="H402" s="21"/>
      <c r="I402" s="21"/>
      <c r="J402" s="22"/>
      <c r="K402" s="22"/>
      <c r="L402" s="22"/>
      <c r="M402" s="22"/>
      <c r="N402" s="21"/>
      <c r="O402" s="30"/>
      <c r="P402" s="30"/>
      <c r="Q402" s="30"/>
      <c r="R402" s="30"/>
      <c r="S402" s="22"/>
    </row>
    <row r="403" spans="1:19" ht="12" customHeight="1">
      <c r="A403" s="100"/>
      <c r="B403" s="115"/>
      <c r="C403" s="76" t="s">
        <v>44</v>
      </c>
      <c r="D403" s="19"/>
      <c r="E403" s="98"/>
      <c r="F403" s="72"/>
      <c r="G403" s="72"/>
      <c r="H403" s="21"/>
      <c r="I403" s="21"/>
      <c r="J403" s="22"/>
      <c r="K403" s="22"/>
      <c r="L403" s="22"/>
      <c r="M403" s="22"/>
      <c r="N403" s="21"/>
      <c r="O403" s="30"/>
      <c r="P403" s="30"/>
      <c r="Q403" s="30"/>
      <c r="R403" s="30"/>
      <c r="S403" s="22"/>
    </row>
    <row r="404" spans="1:19" ht="12" customHeight="1">
      <c r="A404" s="143" t="s">
        <v>415</v>
      </c>
      <c r="B404" s="145" t="s">
        <v>977</v>
      </c>
      <c r="C404" s="68" t="s">
        <v>37</v>
      </c>
      <c r="D404" s="69" t="s">
        <v>38</v>
      </c>
      <c r="E404" s="146" t="s">
        <v>39</v>
      </c>
      <c r="F404" s="141" t="s">
        <v>1246</v>
      </c>
      <c r="G404" s="141" t="s">
        <v>1253</v>
      </c>
      <c r="H404" s="27">
        <v>43.82</v>
      </c>
      <c r="I404" s="27">
        <v>43.82</v>
      </c>
      <c r="J404" s="70">
        <v>0</v>
      </c>
      <c r="K404" s="70">
        <v>1662.9999999999998</v>
      </c>
      <c r="L404" s="70">
        <v>14749.000000000002</v>
      </c>
      <c r="M404" s="70">
        <v>10254</v>
      </c>
      <c r="N404" s="27">
        <f t="shared" si="32"/>
        <v>26666</v>
      </c>
      <c r="O404" s="15">
        <f t="shared" si="33"/>
        <v>0</v>
      </c>
      <c r="P404" s="15">
        <f t="shared" si="34"/>
        <v>6.236405910147753</v>
      </c>
      <c r="Q404" s="15">
        <f t="shared" si="35"/>
        <v>55.31013275331884</v>
      </c>
      <c r="R404" s="15">
        <f t="shared" si="36"/>
        <v>38.453461336533415</v>
      </c>
      <c r="S404" s="62">
        <v>1219.2540139303999</v>
      </c>
    </row>
    <row r="405" spans="1:19" ht="12" customHeight="1">
      <c r="A405" s="144"/>
      <c r="B405" s="145"/>
      <c r="C405" s="68" t="s">
        <v>40</v>
      </c>
      <c r="D405" s="69" t="s">
        <v>41</v>
      </c>
      <c r="E405" s="147"/>
      <c r="F405" s="142"/>
      <c r="G405" s="142"/>
      <c r="H405" s="27">
        <v>47.63</v>
      </c>
      <c r="I405" s="27">
        <v>47.63</v>
      </c>
      <c r="J405" s="70">
        <v>0</v>
      </c>
      <c r="K405" s="70">
        <v>1662.9999999999998</v>
      </c>
      <c r="L405" s="70">
        <v>14749.000000000002</v>
      </c>
      <c r="M405" s="70">
        <v>10254</v>
      </c>
      <c r="N405" s="27">
        <f t="shared" si="32"/>
        <v>26666</v>
      </c>
      <c r="O405" s="15">
        <f t="shared" si="33"/>
        <v>0</v>
      </c>
      <c r="P405" s="15">
        <f t="shared" si="34"/>
        <v>6.236405910147753</v>
      </c>
      <c r="Q405" s="15">
        <f t="shared" si="35"/>
        <v>55.31013275331884</v>
      </c>
      <c r="R405" s="15">
        <f t="shared" si="36"/>
        <v>38.453461336533415</v>
      </c>
      <c r="S405" s="62">
        <v>1219.2540139303999</v>
      </c>
    </row>
    <row r="406" spans="1:19" ht="12" customHeight="1">
      <c r="A406" s="143" t="s">
        <v>418</v>
      </c>
      <c r="B406" s="145" t="s">
        <v>977</v>
      </c>
      <c r="C406" s="68" t="s">
        <v>37</v>
      </c>
      <c r="D406" s="69" t="s">
        <v>38</v>
      </c>
      <c r="E406" s="146" t="s">
        <v>39</v>
      </c>
      <c r="F406" s="141" t="s">
        <v>1246</v>
      </c>
      <c r="G406" s="141" t="s">
        <v>1253</v>
      </c>
      <c r="H406" s="27">
        <v>15.6</v>
      </c>
      <c r="I406" s="27">
        <v>15.6</v>
      </c>
      <c r="J406" s="70">
        <v>0</v>
      </c>
      <c r="K406" s="70">
        <v>5166</v>
      </c>
      <c r="L406" s="70">
        <v>72796</v>
      </c>
      <c r="M406" s="70">
        <v>7038</v>
      </c>
      <c r="N406" s="27">
        <f t="shared" si="32"/>
        <v>85000</v>
      </c>
      <c r="O406" s="15">
        <f t="shared" si="33"/>
        <v>0</v>
      </c>
      <c r="P406" s="15">
        <f t="shared" si="34"/>
        <v>6.077647058823529</v>
      </c>
      <c r="Q406" s="15">
        <f t="shared" si="35"/>
        <v>85.64235294117647</v>
      </c>
      <c r="R406" s="15">
        <f t="shared" si="36"/>
        <v>8.28</v>
      </c>
      <c r="S406" s="62">
        <v>1391.8938277294114</v>
      </c>
    </row>
    <row r="407" spans="1:19" ht="12" customHeight="1">
      <c r="A407" s="144"/>
      <c r="B407" s="145"/>
      <c r="C407" s="68" t="s">
        <v>40</v>
      </c>
      <c r="D407" s="69" t="s">
        <v>41</v>
      </c>
      <c r="E407" s="147"/>
      <c r="F407" s="142"/>
      <c r="G407" s="142"/>
      <c r="H407" s="27">
        <v>16.22</v>
      </c>
      <c r="I407" s="27">
        <v>16.22</v>
      </c>
      <c r="J407" s="70">
        <v>0</v>
      </c>
      <c r="K407" s="70">
        <v>5166</v>
      </c>
      <c r="L407" s="70">
        <v>72796</v>
      </c>
      <c r="M407" s="70">
        <v>7038</v>
      </c>
      <c r="N407" s="27">
        <f t="shared" si="32"/>
        <v>85000</v>
      </c>
      <c r="O407" s="15">
        <f t="shared" si="33"/>
        <v>0</v>
      </c>
      <c r="P407" s="15">
        <f t="shared" si="34"/>
        <v>6.077647058823529</v>
      </c>
      <c r="Q407" s="15">
        <f t="shared" si="35"/>
        <v>85.64235294117647</v>
      </c>
      <c r="R407" s="15">
        <f t="shared" si="36"/>
        <v>8.28</v>
      </c>
      <c r="S407" s="62">
        <v>1391.8938277294114</v>
      </c>
    </row>
    <row r="408" spans="1:19" ht="12" customHeight="1">
      <c r="A408" s="143" t="s">
        <v>421</v>
      </c>
      <c r="B408" s="145" t="s">
        <v>404</v>
      </c>
      <c r="C408" s="68" t="s">
        <v>37</v>
      </c>
      <c r="D408" s="69" t="s">
        <v>38</v>
      </c>
      <c r="E408" s="146" t="s">
        <v>39</v>
      </c>
      <c r="F408" s="141" t="s">
        <v>1228</v>
      </c>
      <c r="G408" s="141" t="s">
        <v>1229</v>
      </c>
      <c r="H408" s="27">
        <v>34.21</v>
      </c>
      <c r="I408" s="27">
        <v>40.367799999999995</v>
      </c>
      <c r="J408" s="70">
        <v>0</v>
      </c>
      <c r="K408" s="70">
        <v>3434</v>
      </c>
      <c r="L408" s="70">
        <v>80145</v>
      </c>
      <c r="M408" s="70">
        <v>17333</v>
      </c>
      <c r="N408" s="27">
        <f t="shared" si="32"/>
        <v>100912</v>
      </c>
      <c r="O408" s="15">
        <f t="shared" si="33"/>
        <v>0</v>
      </c>
      <c r="P408" s="15">
        <f t="shared" si="34"/>
        <v>3.4029649595687337</v>
      </c>
      <c r="Q408" s="15">
        <f t="shared" si="35"/>
        <v>79.42068336768669</v>
      </c>
      <c r="R408" s="15">
        <f t="shared" si="36"/>
        <v>17.17635167274457</v>
      </c>
      <c r="S408" s="62">
        <v>4574.9890510012165</v>
      </c>
    </row>
    <row r="409" spans="1:19" ht="12" customHeight="1">
      <c r="A409" s="144"/>
      <c r="B409" s="145"/>
      <c r="C409" s="68" t="s">
        <v>40</v>
      </c>
      <c r="D409" s="69" t="s">
        <v>41</v>
      </c>
      <c r="E409" s="147"/>
      <c r="F409" s="142"/>
      <c r="G409" s="142"/>
      <c r="H409" s="27">
        <v>39.29</v>
      </c>
      <c r="I409" s="27">
        <v>46.362199999999994</v>
      </c>
      <c r="J409" s="70">
        <v>0</v>
      </c>
      <c r="K409" s="70">
        <v>3434</v>
      </c>
      <c r="L409" s="70">
        <v>80145</v>
      </c>
      <c r="M409" s="70">
        <v>17333</v>
      </c>
      <c r="N409" s="27">
        <f t="shared" si="32"/>
        <v>100912</v>
      </c>
      <c r="O409" s="15">
        <f t="shared" si="33"/>
        <v>0</v>
      </c>
      <c r="P409" s="15">
        <f t="shared" si="34"/>
        <v>3.4029649595687337</v>
      </c>
      <c r="Q409" s="15">
        <f t="shared" si="35"/>
        <v>79.42068336768669</v>
      </c>
      <c r="R409" s="15">
        <f t="shared" si="36"/>
        <v>17.17635167274457</v>
      </c>
      <c r="S409" s="62">
        <v>4574.9890510012165</v>
      </c>
    </row>
    <row r="410" spans="1:19" ht="12" customHeight="1">
      <c r="A410" s="99">
        <v>91</v>
      </c>
      <c r="B410" s="115" t="s">
        <v>496</v>
      </c>
      <c r="C410" s="76" t="s">
        <v>43</v>
      </c>
      <c r="D410" s="19"/>
      <c r="E410" s="98"/>
      <c r="F410" s="72"/>
      <c r="G410" s="72"/>
      <c r="H410" s="21"/>
      <c r="I410" s="21"/>
      <c r="J410" s="22"/>
      <c r="K410" s="22"/>
      <c r="L410" s="22"/>
      <c r="M410" s="22"/>
      <c r="N410" s="21"/>
      <c r="O410" s="30"/>
      <c r="P410" s="30"/>
      <c r="Q410" s="30"/>
      <c r="R410" s="30"/>
      <c r="S410" s="22"/>
    </row>
    <row r="411" spans="1:19" ht="12" customHeight="1">
      <c r="A411" s="100"/>
      <c r="B411" s="115"/>
      <c r="C411" s="76" t="s">
        <v>44</v>
      </c>
      <c r="D411" s="19"/>
      <c r="E411" s="98"/>
      <c r="F411" s="72"/>
      <c r="G411" s="72"/>
      <c r="H411" s="21"/>
      <c r="I411" s="21"/>
      <c r="J411" s="22"/>
      <c r="K411" s="22"/>
      <c r="L411" s="22"/>
      <c r="M411" s="22"/>
      <c r="N411" s="21"/>
      <c r="O411" s="30"/>
      <c r="P411" s="30"/>
      <c r="Q411" s="30"/>
      <c r="R411" s="30"/>
      <c r="S411" s="22"/>
    </row>
    <row r="412" spans="1:19" ht="12" customHeight="1">
      <c r="A412" s="143" t="s">
        <v>426</v>
      </c>
      <c r="B412" s="145" t="s">
        <v>963</v>
      </c>
      <c r="C412" s="68" t="s">
        <v>37</v>
      </c>
      <c r="D412" s="69" t="s">
        <v>38</v>
      </c>
      <c r="E412" s="146" t="s">
        <v>39</v>
      </c>
      <c r="F412" s="141" t="s">
        <v>1246</v>
      </c>
      <c r="G412" s="141" t="s">
        <v>1247</v>
      </c>
      <c r="H412" s="27">
        <v>44.9</v>
      </c>
      <c r="I412" s="27">
        <v>44.9</v>
      </c>
      <c r="J412" s="70">
        <v>0</v>
      </c>
      <c r="K412" s="70">
        <v>1776</v>
      </c>
      <c r="L412" s="70">
        <v>10169</v>
      </c>
      <c r="M412" s="70">
        <v>813</v>
      </c>
      <c r="N412" s="27">
        <f t="shared" si="32"/>
        <v>12758</v>
      </c>
      <c r="O412" s="15">
        <f t="shared" si="33"/>
        <v>0</v>
      </c>
      <c r="P412" s="15">
        <f t="shared" si="34"/>
        <v>13.920677222135131</v>
      </c>
      <c r="Q412" s="15">
        <f t="shared" si="35"/>
        <v>79.70685060354288</v>
      </c>
      <c r="R412" s="15">
        <f t="shared" si="36"/>
        <v>6.372472174321994</v>
      </c>
      <c r="S412" s="62">
        <v>2964.4911406172423</v>
      </c>
    </row>
    <row r="413" spans="1:19" ht="12" customHeight="1">
      <c r="A413" s="144"/>
      <c r="B413" s="145"/>
      <c r="C413" s="68" t="s">
        <v>40</v>
      </c>
      <c r="D413" s="69" t="s">
        <v>41</v>
      </c>
      <c r="E413" s="147"/>
      <c r="F413" s="142"/>
      <c r="G413" s="142"/>
      <c r="H413" s="27">
        <v>50.06</v>
      </c>
      <c r="I413" s="27">
        <v>50.06</v>
      </c>
      <c r="J413" s="70">
        <v>0</v>
      </c>
      <c r="K413" s="70">
        <v>1776</v>
      </c>
      <c r="L413" s="70">
        <v>10169</v>
      </c>
      <c r="M413" s="70">
        <v>813</v>
      </c>
      <c r="N413" s="27">
        <f t="shared" si="32"/>
        <v>12758</v>
      </c>
      <c r="O413" s="15">
        <f t="shared" si="33"/>
        <v>0</v>
      </c>
      <c r="P413" s="15">
        <f t="shared" si="34"/>
        <v>13.920677222135131</v>
      </c>
      <c r="Q413" s="15">
        <f t="shared" si="35"/>
        <v>79.70685060354288</v>
      </c>
      <c r="R413" s="15">
        <f t="shared" si="36"/>
        <v>6.372472174321994</v>
      </c>
      <c r="S413" s="62">
        <v>2964.4911406172423</v>
      </c>
    </row>
    <row r="414" spans="1:19" ht="12" customHeight="1">
      <c r="A414" s="99">
        <v>92</v>
      </c>
      <c r="B414" s="115" t="s">
        <v>515</v>
      </c>
      <c r="C414" s="76" t="s">
        <v>43</v>
      </c>
      <c r="D414" s="19"/>
      <c r="E414" s="98"/>
      <c r="F414" s="72"/>
      <c r="G414" s="72"/>
      <c r="H414" s="21"/>
      <c r="I414" s="21"/>
      <c r="J414" s="22"/>
      <c r="K414" s="22"/>
      <c r="L414" s="22"/>
      <c r="M414" s="22"/>
      <c r="N414" s="21"/>
      <c r="O414" s="30"/>
      <c r="P414" s="30"/>
      <c r="Q414" s="30"/>
      <c r="R414" s="30"/>
      <c r="S414" s="22"/>
    </row>
    <row r="415" spans="1:19" ht="12" customHeight="1">
      <c r="A415" s="100"/>
      <c r="B415" s="115"/>
      <c r="C415" s="76" t="s">
        <v>44</v>
      </c>
      <c r="D415" s="19"/>
      <c r="E415" s="98"/>
      <c r="F415" s="72"/>
      <c r="G415" s="72"/>
      <c r="H415" s="21"/>
      <c r="I415" s="21"/>
      <c r="J415" s="22"/>
      <c r="K415" s="22"/>
      <c r="L415" s="22"/>
      <c r="M415" s="22"/>
      <c r="N415" s="21"/>
      <c r="O415" s="30"/>
      <c r="P415" s="30"/>
      <c r="Q415" s="30"/>
      <c r="R415" s="30"/>
      <c r="S415" s="22"/>
    </row>
    <row r="416" spans="1:19" ht="12" customHeight="1">
      <c r="A416" s="143" t="s">
        <v>429</v>
      </c>
      <c r="B416" s="145" t="s">
        <v>517</v>
      </c>
      <c r="C416" s="68" t="s">
        <v>37</v>
      </c>
      <c r="D416" s="69" t="s">
        <v>38</v>
      </c>
      <c r="E416" s="146" t="s">
        <v>39</v>
      </c>
      <c r="F416" s="141" t="s">
        <v>1132</v>
      </c>
      <c r="G416" s="141" t="s">
        <v>1254</v>
      </c>
      <c r="H416" s="27">
        <v>30.74</v>
      </c>
      <c r="I416" s="27">
        <v>36.273199999999996</v>
      </c>
      <c r="J416" s="70">
        <v>0</v>
      </c>
      <c r="K416" s="70">
        <v>78048</v>
      </c>
      <c r="L416" s="70">
        <v>206197.99599999998</v>
      </c>
      <c r="M416" s="70">
        <v>118903.003</v>
      </c>
      <c r="N416" s="27">
        <f t="shared" si="32"/>
        <v>403148.99899999995</v>
      </c>
      <c r="O416" s="15">
        <f t="shared" si="33"/>
        <v>0</v>
      </c>
      <c r="P416" s="15">
        <f t="shared" si="34"/>
        <v>19.359591663031765</v>
      </c>
      <c r="Q416" s="15">
        <f t="shared" si="35"/>
        <v>51.14684558599139</v>
      </c>
      <c r="R416" s="15">
        <f t="shared" si="36"/>
        <v>29.493562750976842</v>
      </c>
      <c r="S416" s="62">
        <v>15089.16596344499</v>
      </c>
    </row>
    <row r="417" spans="1:19" ht="12" customHeight="1">
      <c r="A417" s="144"/>
      <c r="B417" s="145"/>
      <c r="C417" s="68" t="s">
        <v>40</v>
      </c>
      <c r="D417" s="69" t="s">
        <v>41</v>
      </c>
      <c r="E417" s="147"/>
      <c r="F417" s="142"/>
      <c r="G417" s="142"/>
      <c r="H417" s="27">
        <v>32.16</v>
      </c>
      <c r="I417" s="27">
        <v>37.94879999999999</v>
      </c>
      <c r="J417" s="70">
        <v>0</v>
      </c>
      <c r="K417" s="70">
        <v>78048</v>
      </c>
      <c r="L417" s="70">
        <v>206197.99599999998</v>
      </c>
      <c r="M417" s="70">
        <v>118903.003</v>
      </c>
      <c r="N417" s="27">
        <f t="shared" si="32"/>
        <v>403148.99899999995</v>
      </c>
      <c r="O417" s="15">
        <f t="shared" si="33"/>
        <v>0</v>
      </c>
      <c r="P417" s="15">
        <f t="shared" si="34"/>
        <v>19.359591663031765</v>
      </c>
      <c r="Q417" s="15">
        <f t="shared" si="35"/>
        <v>51.14684558599139</v>
      </c>
      <c r="R417" s="15">
        <f t="shared" si="36"/>
        <v>29.493562750976842</v>
      </c>
      <c r="S417" s="62">
        <v>15089.16596344499</v>
      </c>
    </row>
    <row r="418" spans="1:19" ht="12" customHeight="1">
      <c r="A418" s="99">
        <v>93</v>
      </c>
      <c r="B418" s="115" t="s">
        <v>524</v>
      </c>
      <c r="C418" s="76" t="s">
        <v>43</v>
      </c>
      <c r="D418" s="19"/>
      <c r="E418" s="98"/>
      <c r="F418" s="72"/>
      <c r="G418" s="72"/>
      <c r="H418" s="21"/>
      <c r="I418" s="21"/>
      <c r="J418" s="22"/>
      <c r="K418" s="22"/>
      <c r="L418" s="22"/>
      <c r="M418" s="22"/>
      <c r="N418" s="21"/>
      <c r="O418" s="30"/>
      <c r="P418" s="30"/>
      <c r="Q418" s="30"/>
      <c r="R418" s="30"/>
      <c r="S418" s="22"/>
    </row>
    <row r="419" spans="1:19" ht="12" customHeight="1">
      <c r="A419" s="100"/>
      <c r="B419" s="115"/>
      <c r="C419" s="76" t="s">
        <v>44</v>
      </c>
      <c r="D419" s="19"/>
      <c r="E419" s="98"/>
      <c r="F419" s="72"/>
      <c r="G419" s="72"/>
      <c r="H419" s="21"/>
      <c r="I419" s="21"/>
      <c r="J419" s="22"/>
      <c r="K419" s="22"/>
      <c r="L419" s="22"/>
      <c r="M419" s="22"/>
      <c r="N419" s="21"/>
      <c r="O419" s="30"/>
      <c r="P419" s="30"/>
      <c r="Q419" s="30"/>
      <c r="R419" s="30"/>
      <c r="S419" s="22"/>
    </row>
    <row r="420" spans="1:19" ht="12" customHeight="1">
      <c r="A420" s="143" t="s">
        <v>431</v>
      </c>
      <c r="B420" s="145" t="s">
        <v>526</v>
      </c>
      <c r="C420" s="68" t="s">
        <v>37</v>
      </c>
      <c r="D420" s="69" t="s">
        <v>38</v>
      </c>
      <c r="E420" s="146" t="s">
        <v>39</v>
      </c>
      <c r="F420" s="141" t="s">
        <v>1132</v>
      </c>
      <c r="G420" s="141" t="s">
        <v>1255</v>
      </c>
      <c r="H420" s="27">
        <v>8.81</v>
      </c>
      <c r="I420" s="27">
        <v>8.81</v>
      </c>
      <c r="J420" s="70">
        <v>0</v>
      </c>
      <c r="K420" s="70">
        <v>3099.9960000000005</v>
      </c>
      <c r="L420" s="70">
        <v>14815.995499999997</v>
      </c>
      <c r="M420" s="70">
        <v>4206.01</v>
      </c>
      <c r="N420" s="27">
        <f t="shared" si="32"/>
        <v>22122.0015</v>
      </c>
      <c r="O420" s="15">
        <f t="shared" si="33"/>
        <v>0</v>
      </c>
      <c r="P420" s="15">
        <f t="shared" si="34"/>
        <v>14.013180498157007</v>
      </c>
      <c r="Q420" s="15">
        <f t="shared" si="35"/>
        <v>66.97402809596589</v>
      </c>
      <c r="R420" s="15">
        <f t="shared" si="36"/>
        <v>19.01279140587709</v>
      </c>
      <c r="S420" s="62">
        <v>205.06240619247313</v>
      </c>
    </row>
    <row r="421" spans="1:19" ht="12" customHeight="1">
      <c r="A421" s="144"/>
      <c r="B421" s="145"/>
      <c r="C421" s="68" t="s">
        <v>40</v>
      </c>
      <c r="D421" s="69" t="s">
        <v>41</v>
      </c>
      <c r="E421" s="147"/>
      <c r="F421" s="142"/>
      <c r="G421" s="142"/>
      <c r="H421" s="27">
        <v>9.73</v>
      </c>
      <c r="I421" s="27">
        <v>9.73</v>
      </c>
      <c r="J421" s="70">
        <v>0</v>
      </c>
      <c r="K421" s="70">
        <v>3099.9960000000005</v>
      </c>
      <c r="L421" s="70">
        <v>14815.995499999997</v>
      </c>
      <c r="M421" s="70">
        <v>4206.01</v>
      </c>
      <c r="N421" s="27">
        <f t="shared" si="32"/>
        <v>22122.0015</v>
      </c>
      <c r="O421" s="15">
        <f t="shared" si="33"/>
        <v>0</v>
      </c>
      <c r="P421" s="15">
        <f t="shared" si="34"/>
        <v>14.013180498157007</v>
      </c>
      <c r="Q421" s="15">
        <f t="shared" si="35"/>
        <v>66.97402809596589</v>
      </c>
      <c r="R421" s="15">
        <f t="shared" si="36"/>
        <v>19.01279140587709</v>
      </c>
      <c r="S421" s="62">
        <v>205.06240619247313</v>
      </c>
    </row>
    <row r="422" spans="1:19" ht="12" customHeight="1">
      <c r="A422" s="99">
        <v>94</v>
      </c>
      <c r="B422" s="115" t="s">
        <v>528</v>
      </c>
      <c r="C422" s="76" t="s">
        <v>43</v>
      </c>
      <c r="D422" s="19"/>
      <c r="E422" s="98"/>
      <c r="F422" s="72"/>
      <c r="G422" s="72"/>
      <c r="H422" s="21"/>
      <c r="I422" s="21"/>
      <c r="J422" s="22"/>
      <c r="K422" s="22"/>
      <c r="L422" s="22"/>
      <c r="M422" s="22"/>
      <c r="N422" s="21"/>
      <c r="O422" s="30"/>
      <c r="P422" s="30"/>
      <c r="Q422" s="30"/>
      <c r="R422" s="30"/>
      <c r="S422" s="22"/>
    </row>
    <row r="423" spans="1:19" ht="12" customHeight="1">
      <c r="A423" s="100"/>
      <c r="B423" s="115"/>
      <c r="C423" s="76" t="s">
        <v>44</v>
      </c>
      <c r="D423" s="19"/>
      <c r="E423" s="98"/>
      <c r="F423" s="72"/>
      <c r="G423" s="72"/>
      <c r="H423" s="21"/>
      <c r="I423" s="21"/>
      <c r="J423" s="22"/>
      <c r="K423" s="22"/>
      <c r="L423" s="22"/>
      <c r="M423" s="22"/>
      <c r="N423" s="21"/>
      <c r="O423" s="30"/>
      <c r="P423" s="30"/>
      <c r="Q423" s="30"/>
      <c r="R423" s="30"/>
      <c r="S423" s="22"/>
    </row>
    <row r="424" spans="1:19" ht="12" customHeight="1">
      <c r="A424" s="143" t="s">
        <v>433</v>
      </c>
      <c r="B424" s="145" t="s">
        <v>530</v>
      </c>
      <c r="C424" s="68" t="s">
        <v>37</v>
      </c>
      <c r="D424" s="69" t="s">
        <v>38</v>
      </c>
      <c r="E424" s="146" t="s">
        <v>39</v>
      </c>
      <c r="F424" s="141" t="s">
        <v>1132</v>
      </c>
      <c r="G424" s="141" t="s">
        <v>1256</v>
      </c>
      <c r="H424" s="27">
        <v>37.37</v>
      </c>
      <c r="I424" s="27">
        <v>37.37</v>
      </c>
      <c r="J424" s="70">
        <v>0</v>
      </c>
      <c r="K424" s="70">
        <v>0</v>
      </c>
      <c r="L424" s="70">
        <v>2113.9959999999996</v>
      </c>
      <c r="M424" s="70">
        <v>0</v>
      </c>
      <c r="N424" s="27">
        <f t="shared" si="32"/>
        <v>2113.9959999999996</v>
      </c>
      <c r="O424" s="15">
        <f t="shared" si="33"/>
        <v>0</v>
      </c>
      <c r="P424" s="15">
        <f t="shared" si="34"/>
        <v>0</v>
      </c>
      <c r="Q424" s="15">
        <f t="shared" si="35"/>
        <v>100</v>
      </c>
      <c r="R424" s="15">
        <f t="shared" si="36"/>
        <v>0</v>
      </c>
      <c r="S424" s="62">
        <v>79.2012862815521</v>
      </c>
    </row>
    <row r="425" spans="1:19" ht="12" customHeight="1">
      <c r="A425" s="144"/>
      <c r="B425" s="145"/>
      <c r="C425" s="68" t="s">
        <v>40</v>
      </c>
      <c r="D425" s="69" t="s">
        <v>41</v>
      </c>
      <c r="E425" s="147"/>
      <c r="F425" s="142"/>
      <c r="G425" s="142"/>
      <c r="H425" s="27">
        <v>37.37</v>
      </c>
      <c r="I425" s="27">
        <v>37.37</v>
      </c>
      <c r="J425" s="70">
        <v>0</v>
      </c>
      <c r="K425" s="70">
        <v>0</v>
      </c>
      <c r="L425" s="70">
        <v>2113.9959999999996</v>
      </c>
      <c r="M425" s="70">
        <v>0</v>
      </c>
      <c r="N425" s="27">
        <f t="shared" si="32"/>
        <v>2113.9959999999996</v>
      </c>
      <c r="O425" s="15">
        <f t="shared" si="33"/>
        <v>0</v>
      </c>
      <c r="P425" s="15">
        <f t="shared" si="34"/>
        <v>0</v>
      </c>
      <c r="Q425" s="15">
        <f t="shared" si="35"/>
        <v>100</v>
      </c>
      <c r="R425" s="15">
        <f t="shared" si="36"/>
        <v>0</v>
      </c>
      <c r="S425" s="62">
        <v>79.2012862815521</v>
      </c>
    </row>
    <row r="426" spans="1:19" ht="12" customHeight="1">
      <c r="A426" s="99">
        <v>95</v>
      </c>
      <c r="B426" s="115" t="s">
        <v>531</v>
      </c>
      <c r="C426" s="76" t="s">
        <v>43</v>
      </c>
      <c r="D426" s="19"/>
      <c r="E426" s="98"/>
      <c r="F426" s="72"/>
      <c r="G426" s="72"/>
      <c r="H426" s="21"/>
      <c r="I426" s="21"/>
      <c r="J426" s="22"/>
      <c r="K426" s="22"/>
      <c r="L426" s="22"/>
      <c r="M426" s="22"/>
      <c r="N426" s="21"/>
      <c r="O426" s="30"/>
      <c r="P426" s="30"/>
      <c r="Q426" s="30"/>
      <c r="R426" s="30"/>
      <c r="S426" s="22"/>
    </row>
    <row r="427" spans="1:19" ht="12" customHeight="1">
      <c r="A427" s="100"/>
      <c r="B427" s="115"/>
      <c r="C427" s="76" t="s">
        <v>44</v>
      </c>
      <c r="D427" s="19"/>
      <c r="E427" s="98"/>
      <c r="F427" s="72"/>
      <c r="G427" s="72"/>
      <c r="H427" s="21"/>
      <c r="I427" s="21"/>
      <c r="J427" s="22"/>
      <c r="K427" s="22"/>
      <c r="L427" s="22"/>
      <c r="M427" s="22"/>
      <c r="N427" s="21"/>
      <c r="O427" s="30"/>
      <c r="P427" s="30"/>
      <c r="Q427" s="30"/>
      <c r="R427" s="30"/>
      <c r="S427" s="22"/>
    </row>
    <row r="428" spans="1:19" ht="12" customHeight="1">
      <c r="A428" s="143" t="s">
        <v>435</v>
      </c>
      <c r="B428" s="145" t="s">
        <v>533</v>
      </c>
      <c r="C428" s="68" t="s">
        <v>37</v>
      </c>
      <c r="D428" s="69" t="s">
        <v>38</v>
      </c>
      <c r="E428" s="146" t="s">
        <v>39</v>
      </c>
      <c r="F428" s="141" t="s">
        <v>1132</v>
      </c>
      <c r="G428" s="141" t="s">
        <v>1257</v>
      </c>
      <c r="H428" s="27">
        <v>36.65</v>
      </c>
      <c r="I428" s="27">
        <v>36.65</v>
      </c>
      <c r="J428" s="70">
        <v>0</v>
      </c>
      <c r="K428" s="70">
        <v>180</v>
      </c>
      <c r="L428" s="70">
        <v>9717.996</v>
      </c>
      <c r="M428" s="70">
        <v>0</v>
      </c>
      <c r="N428" s="27">
        <f t="shared" si="32"/>
        <v>9897.996</v>
      </c>
      <c r="O428" s="15">
        <f t="shared" si="33"/>
        <v>0</v>
      </c>
      <c r="P428" s="15">
        <f t="shared" si="34"/>
        <v>1.8185499367750806</v>
      </c>
      <c r="Q428" s="15">
        <f t="shared" si="35"/>
        <v>98.18145006322491</v>
      </c>
      <c r="R428" s="15">
        <f t="shared" si="36"/>
        <v>0</v>
      </c>
      <c r="S428" s="62">
        <v>367.99301149999997</v>
      </c>
    </row>
    <row r="429" spans="1:19" ht="12" customHeight="1">
      <c r="A429" s="144"/>
      <c r="B429" s="145"/>
      <c r="C429" s="68" t="s">
        <v>40</v>
      </c>
      <c r="D429" s="69" t="s">
        <v>41</v>
      </c>
      <c r="E429" s="147"/>
      <c r="F429" s="142"/>
      <c r="G429" s="142"/>
      <c r="H429" s="27">
        <v>37.71</v>
      </c>
      <c r="I429" s="27">
        <v>37.71</v>
      </c>
      <c r="J429" s="70">
        <v>0</v>
      </c>
      <c r="K429" s="70">
        <v>180</v>
      </c>
      <c r="L429" s="70">
        <v>9717.996</v>
      </c>
      <c r="M429" s="70">
        <v>0</v>
      </c>
      <c r="N429" s="27">
        <f t="shared" si="32"/>
        <v>9897.996</v>
      </c>
      <c r="O429" s="15">
        <f t="shared" si="33"/>
        <v>0</v>
      </c>
      <c r="P429" s="15">
        <f t="shared" si="34"/>
        <v>1.8185499367750806</v>
      </c>
      <c r="Q429" s="15">
        <f t="shared" si="35"/>
        <v>98.18145006322491</v>
      </c>
      <c r="R429" s="15">
        <f t="shared" si="36"/>
        <v>0</v>
      </c>
      <c r="S429" s="62">
        <v>367.99301149999997</v>
      </c>
    </row>
    <row r="430" spans="1:19" ht="12" customHeight="1">
      <c r="A430" s="99">
        <v>96</v>
      </c>
      <c r="B430" s="115" t="s">
        <v>535</v>
      </c>
      <c r="C430" s="76" t="s">
        <v>43</v>
      </c>
      <c r="D430" s="19"/>
      <c r="E430" s="98"/>
      <c r="F430" s="72"/>
      <c r="G430" s="72"/>
      <c r="H430" s="21"/>
      <c r="I430" s="21"/>
      <c r="J430" s="22"/>
      <c r="K430" s="22"/>
      <c r="L430" s="22"/>
      <c r="M430" s="22"/>
      <c r="N430" s="21"/>
      <c r="O430" s="30"/>
      <c r="P430" s="30"/>
      <c r="Q430" s="30"/>
      <c r="R430" s="30"/>
      <c r="S430" s="22"/>
    </row>
    <row r="431" spans="1:19" ht="12" customHeight="1">
      <c r="A431" s="100"/>
      <c r="B431" s="115"/>
      <c r="C431" s="76" t="s">
        <v>44</v>
      </c>
      <c r="D431" s="19"/>
      <c r="E431" s="98"/>
      <c r="F431" s="72"/>
      <c r="G431" s="72"/>
      <c r="H431" s="21"/>
      <c r="I431" s="21"/>
      <c r="J431" s="22"/>
      <c r="K431" s="22"/>
      <c r="L431" s="22"/>
      <c r="M431" s="22"/>
      <c r="N431" s="21"/>
      <c r="O431" s="30"/>
      <c r="P431" s="30"/>
      <c r="Q431" s="30"/>
      <c r="R431" s="30"/>
      <c r="S431" s="22"/>
    </row>
    <row r="432" spans="1:19" ht="12" customHeight="1">
      <c r="A432" s="143" t="s">
        <v>437</v>
      </c>
      <c r="B432" s="145" t="s">
        <v>537</v>
      </c>
      <c r="C432" s="68" t="s">
        <v>37</v>
      </c>
      <c r="D432" s="69" t="s">
        <v>38</v>
      </c>
      <c r="E432" s="146" t="s">
        <v>39</v>
      </c>
      <c r="F432" s="141" t="s">
        <v>1258</v>
      </c>
      <c r="G432" s="141" t="s">
        <v>1259</v>
      </c>
      <c r="H432" s="27">
        <v>16.66</v>
      </c>
      <c r="I432" s="27">
        <v>16.66</v>
      </c>
      <c r="J432" s="70">
        <v>0</v>
      </c>
      <c r="K432" s="70">
        <v>48</v>
      </c>
      <c r="L432" s="70">
        <v>2664</v>
      </c>
      <c r="M432" s="70">
        <v>0</v>
      </c>
      <c r="N432" s="27">
        <f t="shared" si="32"/>
        <v>2712</v>
      </c>
      <c r="O432" s="15">
        <f t="shared" si="33"/>
        <v>0</v>
      </c>
      <c r="P432" s="15">
        <f t="shared" si="34"/>
        <v>1.7699115044247788</v>
      </c>
      <c r="Q432" s="15">
        <f t="shared" si="35"/>
        <v>98.23008849557522</v>
      </c>
      <c r="R432" s="15">
        <f t="shared" si="36"/>
        <v>0</v>
      </c>
      <c r="S432" s="62">
        <v>45.7744</v>
      </c>
    </row>
    <row r="433" spans="1:19" ht="12" customHeight="1">
      <c r="A433" s="144"/>
      <c r="B433" s="145"/>
      <c r="C433" s="68" t="s">
        <v>40</v>
      </c>
      <c r="D433" s="69" t="s">
        <v>41</v>
      </c>
      <c r="E433" s="147"/>
      <c r="F433" s="142"/>
      <c r="G433" s="142"/>
      <c r="H433" s="27">
        <v>17.08</v>
      </c>
      <c r="I433" s="27">
        <v>17.08</v>
      </c>
      <c r="J433" s="70">
        <v>0</v>
      </c>
      <c r="K433" s="70">
        <v>48</v>
      </c>
      <c r="L433" s="70">
        <v>2664</v>
      </c>
      <c r="M433" s="70">
        <v>0</v>
      </c>
      <c r="N433" s="27">
        <f t="shared" si="32"/>
        <v>2712</v>
      </c>
      <c r="O433" s="15">
        <f t="shared" si="33"/>
        <v>0</v>
      </c>
      <c r="P433" s="15">
        <f t="shared" si="34"/>
        <v>1.7699115044247788</v>
      </c>
      <c r="Q433" s="15">
        <f t="shared" si="35"/>
        <v>98.23008849557522</v>
      </c>
      <c r="R433" s="15">
        <f t="shared" si="36"/>
        <v>0</v>
      </c>
      <c r="S433" s="62">
        <v>45.7744</v>
      </c>
    </row>
    <row r="434" spans="1:19" ht="12" customHeight="1">
      <c r="A434" s="99">
        <v>97</v>
      </c>
      <c r="B434" s="115" t="s">
        <v>538</v>
      </c>
      <c r="C434" s="76" t="s">
        <v>43</v>
      </c>
      <c r="D434" s="19"/>
      <c r="E434" s="98"/>
      <c r="F434" s="72"/>
      <c r="G434" s="72"/>
      <c r="H434" s="21"/>
      <c r="I434" s="21"/>
      <c r="J434" s="22"/>
      <c r="K434" s="22"/>
      <c r="L434" s="22"/>
      <c r="M434" s="22"/>
      <c r="N434" s="21"/>
      <c r="O434" s="30"/>
      <c r="P434" s="30"/>
      <c r="Q434" s="30"/>
      <c r="R434" s="30"/>
      <c r="S434" s="22"/>
    </row>
    <row r="435" spans="1:19" ht="12" customHeight="1">
      <c r="A435" s="100"/>
      <c r="B435" s="115"/>
      <c r="C435" s="76" t="s">
        <v>44</v>
      </c>
      <c r="D435" s="19"/>
      <c r="E435" s="98"/>
      <c r="F435" s="72"/>
      <c r="G435" s="72"/>
      <c r="H435" s="21"/>
      <c r="I435" s="21"/>
      <c r="J435" s="22"/>
      <c r="K435" s="22"/>
      <c r="L435" s="22"/>
      <c r="M435" s="22"/>
      <c r="N435" s="21"/>
      <c r="O435" s="30"/>
      <c r="P435" s="30"/>
      <c r="Q435" s="30"/>
      <c r="R435" s="30"/>
      <c r="S435" s="22"/>
    </row>
    <row r="436" spans="1:19" ht="12" customHeight="1">
      <c r="A436" s="143" t="s">
        <v>441</v>
      </c>
      <c r="B436" s="145" t="s">
        <v>540</v>
      </c>
      <c r="C436" s="68" t="s">
        <v>37</v>
      </c>
      <c r="D436" s="69" t="s">
        <v>38</v>
      </c>
      <c r="E436" s="146" t="s">
        <v>39</v>
      </c>
      <c r="F436" s="141" t="s">
        <v>1260</v>
      </c>
      <c r="G436" s="141" t="s">
        <v>1261</v>
      </c>
      <c r="H436" s="27">
        <v>27.48</v>
      </c>
      <c r="I436" s="27">
        <v>27.48</v>
      </c>
      <c r="J436" s="70">
        <v>0</v>
      </c>
      <c r="K436" s="70">
        <v>993.9959999999998</v>
      </c>
      <c r="L436" s="70">
        <v>7008</v>
      </c>
      <c r="M436" s="70">
        <v>0</v>
      </c>
      <c r="N436" s="27">
        <f t="shared" si="32"/>
        <v>8001.996</v>
      </c>
      <c r="O436" s="15">
        <f t="shared" si="33"/>
        <v>0</v>
      </c>
      <c r="P436" s="15">
        <f t="shared" si="34"/>
        <v>12.421850748238311</v>
      </c>
      <c r="Q436" s="15">
        <f t="shared" si="35"/>
        <v>87.57814925176169</v>
      </c>
      <c r="R436" s="15">
        <f t="shared" si="36"/>
        <v>0</v>
      </c>
      <c r="S436" s="62">
        <v>221.04819999999998</v>
      </c>
    </row>
    <row r="437" spans="1:19" ht="12" customHeight="1">
      <c r="A437" s="144"/>
      <c r="B437" s="145"/>
      <c r="C437" s="68" t="s">
        <v>40</v>
      </c>
      <c r="D437" s="69" t="s">
        <v>41</v>
      </c>
      <c r="E437" s="147"/>
      <c r="F437" s="142"/>
      <c r="G437" s="142"/>
      <c r="H437" s="27">
        <v>27.76</v>
      </c>
      <c r="I437" s="27">
        <v>27.76</v>
      </c>
      <c r="J437" s="70">
        <v>0</v>
      </c>
      <c r="K437" s="70">
        <v>993.9959999999998</v>
      </c>
      <c r="L437" s="70">
        <v>7008</v>
      </c>
      <c r="M437" s="70">
        <v>0</v>
      </c>
      <c r="N437" s="27">
        <f t="shared" si="32"/>
        <v>8001.996</v>
      </c>
      <c r="O437" s="15">
        <f t="shared" si="33"/>
        <v>0</v>
      </c>
      <c r="P437" s="15">
        <f t="shared" si="34"/>
        <v>12.421850748238311</v>
      </c>
      <c r="Q437" s="15">
        <f t="shared" si="35"/>
        <v>87.57814925176169</v>
      </c>
      <c r="R437" s="15">
        <f t="shared" si="36"/>
        <v>0</v>
      </c>
      <c r="S437" s="62">
        <v>221.04819999999998</v>
      </c>
    </row>
    <row r="438" spans="1:19" ht="12" customHeight="1">
      <c r="A438" s="143" t="s">
        <v>444</v>
      </c>
      <c r="B438" s="145" t="s">
        <v>553</v>
      </c>
      <c r="C438" s="68" t="s">
        <v>37</v>
      </c>
      <c r="D438" s="69" t="s">
        <v>38</v>
      </c>
      <c r="E438" s="146" t="s">
        <v>39</v>
      </c>
      <c r="F438" s="141" t="s">
        <v>1132</v>
      </c>
      <c r="G438" s="141" t="s">
        <v>1262</v>
      </c>
      <c r="H438" s="27">
        <v>19.05</v>
      </c>
      <c r="I438" s="27">
        <v>19.05</v>
      </c>
      <c r="J438" s="70">
        <v>0</v>
      </c>
      <c r="K438" s="70">
        <v>0</v>
      </c>
      <c r="L438" s="70">
        <v>6499.999999999999</v>
      </c>
      <c r="M438" s="70">
        <v>0</v>
      </c>
      <c r="N438" s="27">
        <f t="shared" si="32"/>
        <v>6499.999999999999</v>
      </c>
      <c r="O438" s="15">
        <f t="shared" si="33"/>
        <v>0</v>
      </c>
      <c r="P438" s="15">
        <f t="shared" si="34"/>
        <v>0</v>
      </c>
      <c r="Q438" s="15">
        <f t="shared" si="35"/>
        <v>100</v>
      </c>
      <c r="R438" s="15">
        <f t="shared" si="36"/>
        <v>0</v>
      </c>
      <c r="S438" s="62">
        <v>54.080545864615374</v>
      </c>
    </row>
    <row r="439" spans="1:19" ht="12" customHeight="1">
      <c r="A439" s="144"/>
      <c r="B439" s="145"/>
      <c r="C439" s="68" t="s">
        <v>40</v>
      </c>
      <c r="D439" s="69" t="s">
        <v>41</v>
      </c>
      <c r="E439" s="147"/>
      <c r="F439" s="142"/>
      <c r="G439" s="142"/>
      <c r="H439" s="27">
        <v>21.9</v>
      </c>
      <c r="I439" s="27">
        <v>21.9</v>
      </c>
      <c r="J439" s="70">
        <v>0</v>
      </c>
      <c r="K439" s="70">
        <v>0</v>
      </c>
      <c r="L439" s="70">
        <v>6499.999999999999</v>
      </c>
      <c r="M439" s="70">
        <v>0</v>
      </c>
      <c r="N439" s="27">
        <f t="shared" si="32"/>
        <v>6499.999999999999</v>
      </c>
      <c r="O439" s="15">
        <f t="shared" si="33"/>
        <v>0</v>
      </c>
      <c r="P439" s="15">
        <f t="shared" si="34"/>
        <v>0</v>
      </c>
      <c r="Q439" s="15">
        <f t="shared" si="35"/>
        <v>100</v>
      </c>
      <c r="R439" s="15">
        <f t="shared" si="36"/>
        <v>0</v>
      </c>
      <c r="S439" s="62">
        <v>54.080545864615374</v>
      </c>
    </row>
    <row r="440" spans="1:19" ht="12" customHeight="1">
      <c r="A440" s="143" t="s">
        <v>1292</v>
      </c>
      <c r="B440" s="145" t="s">
        <v>540</v>
      </c>
      <c r="C440" s="68" t="s">
        <v>37</v>
      </c>
      <c r="D440" s="69" t="s">
        <v>38</v>
      </c>
      <c r="E440" s="146" t="s">
        <v>39</v>
      </c>
      <c r="F440" s="141" t="s">
        <v>1260</v>
      </c>
      <c r="G440" s="141" t="s">
        <v>1263</v>
      </c>
      <c r="H440" s="27">
        <v>9.08</v>
      </c>
      <c r="I440" s="27">
        <v>9.08</v>
      </c>
      <c r="J440" s="70">
        <v>0</v>
      </c>
      <c r="K440" s="70">
        <v>658.996</v>
      </c>
      <c r="L440" s="70">
        <v>2441.0009999999997</v>
      </c>
      <c r="M440" s="70">
        <v>0</v>
      </c>
      <c r="N440" s="27">
        <f t="shared" si="32"/>
        <v>3099.997</v>
      </c>
      <c r="O440" s="15">
        <f t="shared" si="33"/>
        <v>0</v>
      </c>
      <c r="P440" s="15">
        <f t="shared" si="34"/>
        <v>21.257956056086506</v>
      </c>
      <c r="Q440" s="15">
        <f t="shared" si="35"/>
        <v>78.74204394391349</v>
      </c>
      <c r="R440" s="15">
        <f t="shared" si="36"/>
        <v>0</v>
      </c>
      <c r="S440" s="62">
        <v>30.294808596782513</v>
      </c>
    </row>
    <row r="441" spans="1:19" ht="12" customHeight="1">
      <c r="A441" s="144"/>
      <c r="B441" s="145"/>
      <c r="C441" s="68" t="s">
        <v>40</v>
      </c>
      <c r="D441" s="69" t="s">
        <v>41</v>
      </c>
      <c r="E441" s="147"/>
      <c r="F441" s="142"/>
      <c r="G441" s="142"/>
      <c r="H441" s="27">
        <v>10.43</v>
      </c>
      <c r="I441" s="27">
        <v>10.43</v>
      </c>
      <c r="J441" s="70">
        <v>0</v>
      </c>
      <c r="K441" s="70">
        <v>658.996</v>
      </c>
      <c r="L441" s="70">
        <v>2441.0009999999997</v>
      </c>
      <c r="M441" s="70">
        <v>0</v>
      </c>
      <c r="N441" s="27">
        <f t="shared" si="32"/>
        <v>3099.997</v>
      </c>
      <c r="O441" s="15">
        <f t="shared" si="33"/>
        <v>0</v>
      </c>
      <c r="P441" s="15">
        <f t="shared" si="34"/>
        <v>21.257956056086506</v>
      </c>
      <c r="Q441" s="15">
        <f t="shared" si="35"/>
        <v>78.74204394391349</v>
      </c>
      <c r="R441" s="15">
        <f t="shared" si="36"/>
        <v>0</v>
      </c>
      <c r="S441" s="62">
        <v>30.294808596782513</v>
      </c>
    </row>
    <row r="442" spans="1:19" ht="12" customHeight="1">
      <c r="A442" s="99">
        <v>98</v>
      </c>
      <c r="B442" s="115" t="s">
        <v>541</v>
      </c>
      <c r="C442" s="76" t="s">
        <v>43</v>
      </c>
      <c r="D442" s="19"/>
      <c r="E442" s="98"/>
      <c r="F442" s="72"/>
      <c r="G442" s="72"/>
      <c r="H442" s="21"/>
      <c r="I442" s="21"/>
      <c r="J442" s="22"/>
      <c r="K442" s="22"/>
      <c r="L442" s="22"/>
      <c r="M442" s="22"/>
      <c r="N442" s="21"/>
      <c r="O442" s="30"/>
      <c r="P442" s="30"/>
      <c r="Q442" s="30"/>
      <c r="R442" s="30"/>
      <c r="S442" s="22"/>
    </row>
    <row r="443" spans="1:19" ht="12" customHeight="1">
      <c r="A443" s="100"/>
      <c r="B443" s="115"/>
      <c r="C443" s="76" t="s">
        <v>44</v>
      </c>
      <c r="D443" s="19"/>
      <c r="E443" s="98"/>
      <c r="F443" s="72"/>
      <c r="G443" s="72"/>
      <c r="H443" s="21"/>
      <c r="I443" s="21"/>
      <c r="J443" s="22"/>
      <c r="K443" s="22"/>
      <c r="L443" s="22"/>
      <c r="M443" s="22"/>
      <c r="N443" s="21"/>
      <c r="O443" s="30"/>
      <c r="P443" s="30"/>
      <c r="Q443" s="30"/>
      <c r="R443" s="30"/>
      <c r="S443" s="22"/>
    </row>
    <row r="444" spans="1:19" ht="12" customHeight="1">
      <c r="A444" s="143" t="s">
        <v>446</v>
      </c>
      <c r="B444" s="145" t="s">
        <v>540</v>
      </c>
      <c r="C444" s="68" t="s">
        <v>37</v>
      </c>
      <c r="D444" s="69" t="s">
        <v>38</v>
      </c>
      <c r="E444" s="146" t="s">
        <v>39</v>
      </c>
      <c r="F444" s="141" t="s">
        <v>1260</v>
      </c>
      <c r="G444" s="141" t="s">
        <v>1264</v>
      </c>
      <c r="H444" s="27">
        <v>31.51</v>
      </c>
      <c r="I444" s="27">
        <v>31.51</v>
      </c>
      <c r="J444" s="70">
        <v>0</v>
      </c>
      <c r="K444" s="70">
        <v>779.0009999999997</v>
      </c>
      <c r="L444" s="70">
        <v>7164.995999999998</v>
      </c>
      <c r="M444" s="70">
        <v>0</v>
      </c>
      <c r="N444" s="27">
        <f t="shared" si="32"/>
        <v>7943.996999999998</v>
      </c>
      <c r="O444" s="15">
        <f t="shared" si="33"/>
        <v>0</v>
      </c>
      <c r="P444" s="15">
        <f t="shared" si="34"/>
        <v>9.806159292356229</v>
      </c>
      <c r="Q444" s="15">
        <f t="shared" si="35"/>
        <v>90.19384070764377</v>
      </c>
      <c r="R444" s="15">
        <f t="shared" si="36"/>
        <v>0</v>
      </c>
      <c r="S444" s="62">
        <v>250.32359999999997</v>
      </c>
    </row>
    <row r="445" spans="1:19" ht="12" customHeight="1">
      <c r="A445" s="144"/>
      <c r="B445" s="145"/>
      <c r="C445" s="68" t="s">
        <v>40</v>
      </c>
      <c r="D445" s="69" t="s">
        <v>41</v>
      </c>
      <c r="E445" s="147"/>
      <c r="F445" s="142"/>
      <c r="G445" s="142"/>
      <c r="H445" s="27">
        <v>31.51</v>
      </c>
      <c r="I445" s="27">
        <v>31.51</v>
      </c>
      <c r="J445" s="70">
        <v>0</v>
      </c>
      <c r="K445" s="70">
        <v>779.0009999999997</v>
      </c>
      <c r="L445" s="70">
        <v>7164.995999999998</v>
      </c>
      <c r="M445" s="70">
        <v>0</v>
      </c>
      <c r="N445" s="27">
        <f t="shared" si="32"/>
        <v>7943.996999999998</v>
      </c>
      <c r="O445" s="15">
        <f t="shared" si="33"/>
        <v>0</v>
      </c>
      <c r="P445" s="15">
        <f t="shared" si="34"/>
        <v>9.806159292356229</v>
      </c>
      <c r="Q445" s="15">
        <f t="shared" si="35"/>
        <v>90.19384070764377</v>
      </c>
      <c r="R445" s="15">
        <f t="shared" si="36"/>
        <v>0</v>
      </c>
      <c r="S445" s="62">
        <v>250.32359999999997</v>
      </c>
    </row>
    <row r="446" spans="1:19" ht="12" customHeight="1">
      <c r="A446" s="99">
        <v>99</v>
      </c>
      <c r="B446" s="115" t="s">
        <v>543</v>
      </c>
      <c r="C446" s="76" t="s">
        <v>43</v>
      </c>
      <c r="D446" s="19"/>
      <c r="E446" s="98"/>
      <c r="F446" s="72"/>
      <c r="G446" s="72"/>
      <c r="H446" s="21"/>
      <c r="I446" s="21"/>
      <c r="J446" s="22"/>
      <c r="K446" s="22"/>
      <c r="L446" s="22"/>
      <c r="M446" s="22"/>
      <c r="N446" s="21"/>
      <c r="O446" s="30"/>
      <c r="P446" s="30"/>
      <c r="Q446" s="30"/>
      <c r="R446" s="30"/>
      <c r="S446" s="22"/>
    </row>
    <row r="447" spans="1:19" ht="12" customHeight="1">
      <c r="A447" s="100"/>
      <c r="B447" s="115"/>
      <c r="C447" s="76" t="s">
        <v>44</v>
      </c>
      <c r="D447" s="19"/>
      <c r="E447" s="98"/>
      <c r="F447" s="72"/>
      <c r="G447" s="72"/>
      <c r="H447" s="21"/>
      <c r="I447" s="21"/>
      <c r="J447" s="22"/>
      <c r="K447" s="22"/>
      <c r="L447" s="22"/>
      <c r="M447" s="22"/>
      <c r="N447" s="21"/>
      <c r="O447" s="30"/>
      <c r="P447" s="30"/>
      <c r="Q447" s="30"/>
      <c r="R447" s="30"/>
      <c r="S447" s="22"/>
    </row>
    <row r="448" spans="1:19" ht="12" customHeight="1">
      <c r="A448" s="143" t="s">
        <v>456</v>
      </c>
      <c r="B448" s="145" t="s">
        <v>545</v>
      </c>
      <c r="C448" s="68" t="s">
        <v>37</v>
      </c>
      <c r="D448" s="69" t="s">
        <v>38</v>
      </c>
      <c r="E448" s="146" t="s">
        <v>39</v>
      </c>
      <c r="F448" s="141" t="s">
        <v>1260</v>
      </c>
      <c r="G448" s="141" t="s">
        <v>1265</v>
      </c>
      <c r="H448" s="27">
        <v>17.2</v>
      </c>
      <c r="I448" s="27">
        <v>17.2</v>
      </c>
      <c r="J448" s="70">
        <v>0</v>
      </c>
      <c r="K448" s="70">
        <v>0</v>
      </c>
      <c r="L448" s="70">
        <v>8500</v>
      </c>
      <c r="M448" s="70">
        <v>0</v>
      </c>
      <c r="N448" s="27">
        <f t="shared" si="32"/>
        <v>8500</v>
      </c>
      <c r="O448" s="15">
        <f t="shared" si="33"/>
        <v>0</v>
      </c>
      <c r="P448" s="15">
        <f t="shared" si="34"/>
        <v>0</v>
      </c>
      <c r="Q448" s="15">
        <f t="shared" si="35"/>
        <v>100</v>
      </c>
      <c r="R448" s="15">
        <f t="shared" si="36"/>
        <v>0</v>
      </c>
      <c r="S448" s="62">
        <v>155.8772393918965</v>
      </c>
    </row>
    <row r="449" spans="1:19" ht="12" customHeight="1">
      <c r="A449" s="144"/>
      <c r="B449" s="145"/>
      <c r="C449" s="68" t="s">
        <v>40</v>
      </c>
      <c r="D449" s="69" t="s">
        <v>41</v>
      </c>
      <c r="E449" s="147"/>
      <c r="F449" s="142"/>
      <c r="G449" s="142"/>
      <c r="H449" s="27">
        <v>19.42</v>
      </c>
      <c r="I449" s="27">
        <v>19.42</v>
      </c>
      <c r="J449" s="70">
        <v>0</v>
      </c>
      <c r="K449" s="70">
        <v>0</v>
      </c>
      <c r="L449" s="70">
        <v>8500</v>
      </c>
      <c r="M449" s="70">
        <v>0</v>
      </c>
      <c r="N449" s="27">
        <f t="shared" si="32"/>
        <v>8500</v>
      </c>
      <c r="O449" s="15">
        <f t="shared" si="33"/>
        <v>0</v>
      </c>
      <c r="P449" s="15">
        <f t="shared" si="34"/>
        <v>0</v>
      </c>
      <c r="Q449" s="15">
        <f t="shared" si="35"/>
        <v>100</v>
      </c>
      <c r="R449" s="15">
        <f t="shared" si="36"/>
        <v>0</v>
      </c>
      <c r="S449" s="62">
        <v>155.8772393918965</v>
      </c>
    </row>
    <row r="450" spans="1:19" ht="12" customHeight="1">
      <c r="A450" s="99">
        <v>100</v>
      </c>
      <c r="B450" s="115" t="s">
        <v>546</v>
      </c>
      <c r="C450" s="76" t="s">
        <v>43</v>
      </c>
      <c r="D450" s="19"/>
      <c r="E450" s="98"/>
      <c r="F450" s="72"/>
      <c r="G450" s="72"/>
      <c r="H450" s="21"/>
      <c r="I450" s="21"/>
      <c r="J450" s="22"/>
      <c r="K450" s="22"/>
      <c r="L450" s="22"/>
      <c r="M450" s="22"/>
      <c r="N450" s="21"/>
      <c r="O450" s="30"/>
      <c r="P450" s="30"/>
      <c r="Q450" s="30"/>
      <c r="R450" s="30"/>
      <c r="S450" s="22"/>
    </row>
    <row r="451" spans="1:19" ht="12" customHeight="1">
      <c r="A451" s="100"/>
      <c r="B451" s="115"/>
      <c r="C451" s="76" t="s">
        <v>44</v>
      </c>
      <c r="D451" s="19"/>
      <c r="E451" s="98"/>
      <c r="F451" s="72"/>
      <c r="G451" s="72"/>
      <c r="H451" s="21"/>
      <c r="I451" s="21"/>
      <c r="J451" s="22"/>
      <c r="K451" s="22"/>
      <c r="L451" s="22"/>
      <c r="M451" s="22"/>
      <c r="N451" s="21"/>
      <c r="O451" s="30"/>
      <c r="P451" s="30"/>
      <c r="Q451" s="30"/>
      <c r="R451" s="30"/>
      <c r="S451" s="22"/>
    </row>
    <row r="452" spans="1:19" ht="12" customHeight="1">
      <c r="A452" s="143" t="s">
        <v>461</v>
      </c>
      <c r="B452" s="145" t="s">
        <v>553</v>
      </c>
      <c r="C452" s="68" t="s">
        <v>37</v>
      </c>
      <c r="D452" s="69" t="s">
        <v>38</v>
      </c>
      <c r="E452" s="146" t="s">
        <v>39</v>
      </c>
      <c r="F452" s="141" t="s">
        <v>1132</v>
      </c>
      <c r="G452" s="141" t="s">
        <v>1262</v>
      </c>
      <c r="H452" s="27">
        <v>19.05</v>
      </c>
      <c r="I452" s="27">
        <v>19.05</v>
      </c>
      <c r="J452" s="70">
        <v>0</v>
      </c>
      <c r="K452" s="70">
        <v>1739</v>
      </c>
      <c r="L452" s="70">
        <v>11592</v>
      </c>
      <c r="M452" s="70">
        <v>165.996</v>
      </c>
      <c r="N452" s="27">
        <f t="shared" si="32"/>
        <v>13496.996</v>
      </c>
      <c r="O452" s="15">
        <f t="shared" si="33"/>
        <v>0</v>
      </c>
      <c r="P452" s="15">
        <f t="shared" si="34"/>
        <v>12.884348487619024</v>
      </c>
      <c r="Q452" s="15">
        <f t="shared" si="35"/>
        <v>85.88577784271403</v>
      </c>
      <c r="R452" s="15">
        <f t="shared" si="36"/>
        <v>1.2298736696669392</v>
      </c>
      <c r="S452" s="62">
        <v>276.391451601912</v>
      </c>
    </row>
    <row r="453" spans="1:19" ht="12" customHeight="1">
      <c r="A453" s="144"/>
      <c r="B453" s="145"/>
      <c r="C453" s="68" t="s">
        <v>40</v>
      </c>
      <c r="D453" s="69" t="s">
        <v>41</v>
      </c>
      <c r="E453" s="147"/>
      <c r="F453" s="142"/>
      <c r="G453" s="142"/>
      <c r="H453" s="27">
        <v>21.9</v>
      </c>
      <c r="I453" s="27">
        <v>21.9</v>
      </c>
      <c r="J453" s="70">
        <v>0</v>
      </c>
      <c r="K453" s="70">
        <v>1739</v>
      </c>
      <c r="L453" s="70">
        <v>11592</v>
      </c>
      <c r="M453" s="70">
        <v>165.996</v>
      </c>
      <c r="N453" s="27">
        <f t="shared" si="32"/>
        <v>13496.996</v>
      </c>
      <c r="O453" s="15">
        <f t="shared" si="33"/>
        <v>0</v>
      </c>
      <c r="P453" s="15">
        <f t="shared" si="34"/>
        <v>12.884348487619024</v>
      </c>
      <c r="Q453" s="15">
        <f t="shared" si="35"/>
        <v>85.88577784271403</v>
      </c>
      <c r="R453" s="15">
        <f t="shared" si="36"/>
        <v>1.2298736696669392</v>
      </c>
      <c r="S453" s="62">
        <v>276.391451601912</v>
      </c>
    </row>
    <row r="454" spans="1:19" ht="12" customHeight="1">
      <c r="A454" s="143" t="s">
        <v>888</v>
      </c>
      <c r="B454" s="145" t="s">
        <v>551</v>
      </c>
      <c r="C454" s="68" t="s">
        <v>37</v>
      </c>
      <c r="D454" s="69" t="s">
        <v>38</v>
      </c>
      <c r="E454" s="146" t="s">
        <v>39</v>
      </c>
      <c r="F454" s="141" t="s">
        <v>1260</v>
      </c>
      <c r="G454" s="141" t="s">
        <v>1266</v>
      </c>
      <c r="H454" s="27">
        <v>31.79</v>
      </c>
      <c r="I454" s="27">
        <v>31.79</v>
      </c>
      <c r="J454" s="70">
        <v>0</v>
      </c>
      <c r="K454" s="70">
        <v>369.9999999999999</v>
      </c>
      <c r="L454" s="70">
        <v>12700</v>
      </c>
      <c r="M454" s="70">
        <v>1369.9949999999997</v>
      </c>
      <c r="N454" s="27">
        <f t="shared" si="32"/>
        <v>14439.994999999999</v>
      </c>
      <c r="O454" s="15">
        <f t="shared" si="33"/>
        <v>0</v>
      </c>
      <c r="P454" s="15">
        <f t="shared" si="34"/>
        <v>2.5623277570386964</v>
      </c>
      <c r="Q454" s="15">
        <f t="shared" si="35"/>
        <v>87.95016895781474</v>
      </c>
      <c r="R454" s="15">
        <f t="shared" si="36"/>
        <v>9.487503285146564</v>
      </c>
      <c r="S454" s="62">
        <v>459.30720301025104</v>
      </c>
    </row>
    <row r="455" spans="1:19" ht="12" customHeight="1">
      <c r="A455" s="144"/>
      <c r="B455" s="145"/>
      <c r="C455" s="68" t="s">
        <v>40</v>
      </c>
      <c r="D455" s="69" t="s">
        <v>41</v>
      </c>
      <c r="E455" s="147"/>
      <c r="F455" s="142"/>
      <c r="G455" s="142"/>
      <c r="H455" s="27">
        <v>31.79</v>
      </c>
      <c r="I455" s="27">
        <v>31.79</v>
      </c>
      <c r="J455" s="70">
        <v>0</v>
      </c>
      <c r="K455" s="70">
        <v>369.9999999999999</v>
      </c>
      <c r="L455" s="70">
        <v>12700</v>
      </c>
      <c r="M455" s="70">
        <v>1369.9949999999997</v>
      </c>
      <c r="N455" s="27">
        <f t="shared" si="32"/>
        <v>14439.994999999999</v>
      </c>
      <c r="O455" s="15">
        <f t="shared" si="33"/>
        <v>0</v>
      </c>
      <c r="P455" s="15">
        <f t="shared" si="34"/>
        <v>2.5623277570386964</v>
      </c>
      <c r="Q455" s="15">
        <f t="shared" si="35"/>
        <v>87.95016895781474</v>
      </c>
      <c r="R455" s="15">
        <f t="shared" si="36"/>
        <v>9.487503285146564</v>
      </c>
      <c r="S455" s="62">
        <v>459.30720301025104</v>
      </c>
    </row>
    <row r="456" spans="1:19" ht="12" customHeight="1">
      <c r="A456" s="143" t="s">
        <v>1293</v>
      </c>
      <c r="B456" s="145" t="s">
        <v>548</v>
      </c>
      <c r="C456" s="68" t="s">
        <v>37</v>
      </c>
      <c r="D456" s="69" t="s">
        <v>38</v>
      </c>
      <c r="E456" s="146" t="s">
        <v>39</v>
      </c>
      <c r="F456" s="141" t="s">
        <v>1260</v>
      </c>
      <c r="G456" s="141" t="s">
        <v>1267</v>
      </c>
      <c r="H456" s="27">
        <v>27.02</v>
      </c>
      <c r="I456" s="27">
        <v>27.02</v>
      </c>
      <c r="J456" s="70">
        <v>0</v>
      </c>
      <c r="K456" s="70">
        <v>0</v>
      </c>
      <c r="L456" s="70">
        <v>9940.000000000002</v>
      </c>
      <c r="M456" s="70">
        <v>0</v>
      </c>
      <c r="N456" s="27">
        <f t="shared" si="32"/>
        <v>9940.000000000002</v>
      </c>
      <c r="O456" s="15">
        <f t="shared" si="33"/>
        <v>0</v>
      </c>
      <c r="P456" s="15">
        <f t="shared" si="34"/>
        <v>0</v>
      </c>
      <c r="Q456" s="15">
        <f t="shared" si="35"/>
        <v>100</v>
      </c>
      <c r="R456" s="15">
        <f t="shared" si="36"/>
        <v>0</v>
      </c>
      <c r="S456" s="62">
        <v>273.9934998976157</v>
      </c>
    </row>
    <row r="457" spans="1:19" ht="12" customHeight="1">
      <c r="A457" s="144"/>
      <c r="B457" s="145"/>
      <c r="C457" s="68" t="s">
        <v>40</v>
      </c>
      <c r="D457" s="69" t="s">
        <v>41</v>
      </c>
      <c r="E457" s="147"/>
      <c r="F457" s="142"/>
      <c r="G457" s="142"/>
      <c r="H457" s="27">
        <v>28.15</v>
      </c>
      <c r="I457" s="27">
        <v>28.15</v>
      </c>
      <c r="J457" s="70">
        <v>0</v>
      </c>
      <c r="K457" s="70">
        <v>0</v>
      </c>
      <c r="L457" s="70">
        <v>9940.000000000002</v>
      </c>
      <c r="M457" s="70">
        <v>0</v>
      </c>
      <c r="N457" s="27">
        <f t="shared" si="32"/>
        <v>9940.000000000002</v>
      </c>
      <c r="O457" s="15">
        <f t="shared" si="33"/>
        <v>0</v>
      </c>
      <c r="P457" s="15">
        <f t="shared" si="34"/>
        <v>0</v>
      </c>
      <c r="Q457" s="15">
        <f t="shared" si="35"/>
        <v>100</v>
      </c>
      <c r="R457" s="15">
        <f t="shared" si="36"/>
        <v>0</v>
      </c>
      <c r="S457" s="62">
        <v>273.9934998976157</v>
      </c>
    </row>
    <row r="458" spans="1:19" ht="12" customHeight="1">
      <c r="A458" s="99">
        <v>101</v>
      </c>
      <c r="B458" s="115" t="s">
        <v>556</v>
      </c>
      <c r="C458" s="76" t="s">
        <v>43</v>
      </c>
      <c r="D458" s="19"/>
      <c r="E458" s="98"/>
      <c r="F458" s="72"/>
      <c r="G458" s="72"/>
      <c r="H458" s="21"/>
      <c r="I458" s="21"/>
      <c r="J458" s="22"/>
      <c r="K458" s="22"/>
      <c r="L458" s="22"/>
      <c r="M458" s="22"/>
      <c r="N458" s="21"/>
      <c r="O458" s="30"/>
      <c r="P458" s="30"/>
      <c r="Q458" s="30"/>
      <c r="R458" s="30"/>
      <c r="S458" s="22"/>
    </row>
    <row r="459" spans="1:19" ht="12" customHeight="1">
      <c r="A459" s="100"/>
      <c r="B459" s="115"/>
      <c r="C459" s="76" t="s">
        <v>44</v>
      </c>
      <c r="D459" s="19"/>
      <c r="E459" s="98"/>
      <c r="F459" s="72"/>
      <c r="G459" s="72"/>
      <c r="H459" s="21"/>
      <c r="I459" s="21"/>
      <c r="J459" s="22"/>
      <c r="K459" s="22"/>
      <c r="L459" s="22"/>
      <c r="M459" s="22"/>
      <c r="N459" s="21"/>
      <c r="O459" s="30"/>
      <c r="P459" s="30"/>
      <c r="Q459" s="30"/>
      <c r="R459" s="30"/>
      <c r="S459" s="22"/>
    </row>
    <row r="460" spans="1:19" ht="12" customHeight="1">
      <c r="A460" s="143" t="s">
        <v>464</v>
      </c>
      <c r="B460" s="145" t="s">
        <v>998</v>
      </c>
      <c r="C460" s="68" t="s">
        <v>37</v>
      </c>
      <c r="D460" s="69" t="s">
        <v>38</v>
      </c>
      <c r="E460" s="146" t="s">
        <v>39</v>
      </c>
      <c r="F460" s="141" t="s">
        <v>1268</v>
      </c>
      <c r="G460" s="141" t="s">
        <v>1269</v>
      </c>
      <c r="H460" s="27">
        <v>31.32</v>
      </c>
      <c r="I460" s="27">
        <v>31.32</v>
      </c>
      <c r="J460" s="70">
        <v>0</v>
      </c>
      <c r="K460" s="70">
        <v>29126.000000000404</v>
      </c>
      <c r="L460" s="70">
        <v>230126.00000000035</v>
      </c>
      <c r="M460" s="70">
        <v>85809.9999999996</v>
      </c>
      <c r="N460" s="27">
        <f aca="true" t="shared" si="37" ref="N460:N522">SUM(J460:M460)</f>
        <v>345062.00000000035</v>
      </c>
      <c r="O460" s="15">
        <f aca="true" t="shared" si="38" ref="O460:O522">J460/$N460*100</f>
        <v>0</v>
      </c>
      <c r="P460" s="15">
        <f aca="true" t="shared" si="39" ref="P460:P522">K460/$N460*100</f>
        <v>8.440801942839366</v>
      </c>
      <c r="Q460" s="15">
        <f aca="true" t="shared" si="40" ref="Q460:Q522">L460/$N460*100</f>
        <v>66.6912033199831</v>
      </c>
      <c r="R460" s="15">
        <f aca="true" t="shared" si="41" ref="R460:R522">M460/$N460*100</f>
        <v>24.86799473717753</v>
      </c>
      <c r="S460" s="62">
        <v>11564.764904250002</v>
      </c>
    </row>
    <row r="461" spans="1:19" ht="12" customHeight="1">
      <c r="A461" s="144"/>
      <c r="B461" s="145"/>
      <c r="C461" s="68" t="s">
        <v>40</v>
      </c>
      <c r="D461" s="69" t="s">
        <v>41</v>
      </c>
      <c r="E461" s="147"/>
      <c r="F461" s="142"/>
      <c r="G461" s="142"/>
      <c r="H461" s="27">
        <v>35.72</v>
      </c>
      <c r="I461" s="27">
        <v>35.72</v>
      </c>
      <c r="J461" s="70">
        <v>0</v>
      </c>
      <c r="K461" s="70">
        <v>29126.000000000404</v>
      </c>
      <c r="L461" s="70">
        <v>230126.00000000035</v>
      </c>
      <c r="M461" s="70">
        <v>85809.9999999996</v>
      </c>
      <c r="N461" s="27">
        <f t="shared" si="37"/>
        <v>345062.00000000035</v>
      </c>
      <c r="O461" s="15">
        <f t="shared" si="38"/>
        <v>0</v>
      </c>
      <c r="P461" s="15">
        <f t="shared" si="39"/>
        <v>8.440801942839366</v>
      </c>
      <c r="Q461" s="15">
        <f t="shared" si="40"/>
        <v>66.6912033199831</v>
      </c>
      <c r="R461" s="15">
        <f t="shared" si="41"/>
        <v>24.86799473717753</v>
      </c>
      <c r="S461" s="62">
        <v>11564.764904250002</v>
      </c>
    </row>
    <row r="462" spans="1:19" ht="12" customHeight="1">
      <c r="A462" s="99">
        <v>102</v>
      </c>
      <c r="B462" s="115" t="s">
        <v>561</v>
      </c>
      <c r="C462" s="76" t="s">
        <v>43</v>
      </c>
      <c r="D462" s="19"/>
      <c r="E462" s="98"/>
      <c r="F462" s="72"/>
      <c r="G462" s="72"/>
      <c r="H462" s="21"/>
      <c r="I462" s="21"/>
      <c r="J462" s="22"/>
      <c r="K462" s="22"/>
      <c r="L462" s="22"/>
      <c r="M462" s="22"/>
      <c r="N462" s="21"/>
      <c r="O462" s="30"/>
      <c r="P462" s="30"/>
      <c r="Q462" s="30"/>
      <c r="R462" s="30"/>
      <c r="S462" s="22"/>
    </row>
    <row r="463" spans="1:19" ht="12" customHeight="1">
      <c r="A463" s="100"/>
      <c r="B463" s="115"/>
      <c r="C463" s="76" t="s">
        <v>44</v>
      </c>
      <c r="D463" s="19"/>
      <c r="E463" s="98"/>
      <c r="F463" s="72"/>
      <c r="G463" s="72"/>
      <c r="H463" s="21"/>
      <c r="I463" s="21"/>
      <c r="J463" s="22"/>
      <c r="K463" s="22"/>
      <c r="L463" s="22"/>
      <c r="M463" s="22"/>
      <c r="N463" s="21"/>
      <c r="O463" s="30"/>
      <c r="P463" s="30"/>
      <c r="Q463" s="30"/>
      <c r="R463" s="30"/>
      <c r="S463" s="22"/>
    </row>
    <row r="464" spans="1:19" ht="12" customHeight="1">
      <c r="A464" s="143" t="s">
        <v>467</v>
      </c>
      <c r="B464" s="145" t="s">
        <v>998</v>
      </c>
      <c r="C464" s="68" t="s">
        <v>37</v>
      </c>
      <c r="D464" s="69" t="s">
        <v>38</v>
      </c>
      <c r="E464" s="146" t="s">
        <v>39</v>
      </c>
      <c r="F464" s="141" t="s">
        <v>1268</v>
      </c>
      <c r="G464" s="141" t="s">
        <v>1269</v>
      </c>
      <c r="H464" s="27">
        <v>31.32</v>
      </c>
      <c r="I464" s="27">
        <v>31.32</v>
      </c>
      <c r="J464" s="70">
        <v>0</v>
      </c>
      <c r="K464" s="70">
        <v>483.9999999996</v>
      </c>
      <c r="L464" s="70">
        <v>3420</v>
      </c>
      <c r="M464" s="70">
        <v>287.0000000004</v>
      </c>
      <c r="N464" s="27">
        <f t="shared" si="37"/>
        <v>4191</v>
      </c>
      <c r="O464" s="15">
        <f t="shared" si="38"/>
        <v>0</v>
      </c>
      <c r="P464" s="15">
        <f t="shared" si="39"/>
        <v>11.54855643043665</v>
      </c>
      <c r="Q464" s="15">
        <f t="shared" si="40"/>
        <v>81.6034359341446</v>
      </c>
      <c r="R464" s="15">
        <f t="shared" si="41"/>
        <v>6.848007635418754</v>
      </c>
      <c r="S464" s="62">
        <v>140.4405208</v>
      </c>
    </row>
    <row r="465" spans="1:19" ht="12" customHeight="1">
      <c r="A465" s="144"/>
      <c r="B465" s="145"/>
      <c r="C465" s="68" t="s">
        <v>40</v>
      </c>
      <c r="D465" s="69" t="s">
        <v>41</v>
      </c>
      <c r="E465" s="147"/>
      <c r="F465" s="142"/>
      <c r="G465" s="142"/>
      <c r="H465" s="27">
        <v>35.72</v>
      </c>
      <c r="I465" s="27">
        <v>35.72</v>
      </c>
      <c r="J465" s="70">
        <v>0</v>
      </c>
      <c r="K465" s="70">
        <v>483.9999999996</v>
      </c>
      <c r="L465" s="70">
        <v>3420</v>
      </c>
      <c r="M465" s="70">
        <v>287.0000000004</v>
      </c>
      <c r="N465" s="27">
        <f t="shared" si="37"/>
        <v>4191</v>
      </c>
      <c r="O465" s="15">
        <f t="shared" si="38"/>
        <v>0</v>
      </c>
      <c r="P465" s="15">
        <f t="shared" si="39"/>
        <v>11.54855643043665</v>
      </c>
      <c r="Q465" s="15">
        <f t="shared" si="40"/>
        <v>81.6034359341446</v>
      </c>
      <c r="R465" s="15">
        <f t="shared" si="41"/>
        <v>6.848007635418754</v>
      </c>
      <c r="S465" s="62">
        <v>140.4405208</v>
      </c>
    </row>
    <row r="466" spans="1:19" ht="12" customHeight="1">
      <c r="A466" s="99">
        <v>103</v>
      </c>
      <c r="B466" s="115" t="s">
        <v>563</v>
      </c>
      <c r="C466" s="76" t="s">
        <v>43</v>
      </c>
      <c r="D466" s="19"/>
      <c r="E466" s="98"/>
      <c r="F466" s="72"/>
      <c r="G466" s="72"/>
      <c r="H466" s="21"/>
      <c r="I466" s="21"/>
      <c r="J466" s="22"/>
      <c r="K466" s="22"/>
      <c r="L466" s="22"/>
      <c r="M466" s="22"/>
      <c r="N466" s="21"/>
      <c r="O466" s="30"/>
      <c r="P466" s="30"/>
      <c r="Q466" s="30"/>
      <c r="R466" s="30"/>
      <c r="S466" s="22"/>
    </row>
    <row r="467" spans="1:19" ht="12" customHeight="1">
      <c r="A467" s="100"/>
      <c r="B467" s="115"/>
      <c r="C467" s="76" t="s">
        <v>44</v>
      </c>
      <c r="D467" s="19"/>
      <c r="E467" s="98"/>
      <c r="F467" s="72"/>
      <c r="G467" s="72"/>
      <c r="H467" s="21"/>
      <c r="I467" s="21"/>
      <c r="J467" s="22"/>
      <c r="K467" s="22"/>
      <c r="L467" s="22"/>
      <c r="M467" s="22"/>
      <c r="N467" s="21"/>
      <c r="O467" s="30"/>
      <c r="P467" s="30"/>
      <c r="Q467" s="30"/>
      <c r="R467" s="30"/>
      <c r="S467" s="22"/>
    </row>
    <row r="468" spans="1:19" ht="12" customHeight="1">
      <c r="A468" s="143" t="s">
        <v>473</v>
      </c>
      <c r="B468" s="145" t="s">
        <v>998</v>
      </c>
      <c r="C468" s="68" t="s">
        <v>37</v>
      </c>
      <c r="D468" s="69" t="s">
        <v>38</v>
      </c>
      <c r="E468" s="146" t="s">
        <v>39</v>
      </c>
      <c r="F468" s="141" t="s">
        <v>1268</v>
      </c>
      <c r="G468" s="141" t="s">
        <v>1269</v>
      </c>
      <c r="H468" s="27">
        <v>31.32</v>
      </c>
      <c r="I468" s="27">
        <v>31.32</v>
      </c>
      <c r="J468" s="70">
        <v>0</v>
      </c>
      <c r="K468" s="70">
        <v>369.9999999996</v>
      </c>
      <c r="L468" s="70">
        <v>5673.999999999601</v>
      </c>
      <c r="M468" s="70">
        <v>0</v>
      </c>
      <c r="N468" s="27">
        <f t="shared" si="37"/>
        <v>6043.999999999201</v>
      </c>
      <c r="O468" s="15">
        <f t="shared" si="38"/>
        <v>0</v>
      </c>
      <c r="P468" s="15">
        <f t="shared" si="39"/>
        <v>6.121773659822121</v>
      </c>
      <c r="Q468" s="15">
        <f t="shared" si="40"/>
        <v>93.87822634017789</v>
      </c>
      <c r="R468" s="15">
        <f t="shared" si="41"/>
        <v>0</v>
      </c>
      <c r="S468" s="62">
        <v>202.55108365</v>
      </c>
    </row>
    <row r="469" spans="1:19" ht="12" customHeight="1">
      <c r="A469" s="144"/>
      <c r="B469" s="145"/>
      <c r="C469" s="68" t="s">
        <v>40</v>
      </c>
      <c r="D469" s="69" t="s">
        <v>41</v>
      </c>
      <c r="E469" s="147"/>
      <c r="F469" s="142"/>
      <c r="G469" s="142"/>
      <c r="H469" s="27">
        <v>35.72</v>
      </c>
      <c r="I469" s="27">
        <v>35.72</v>
      </c>
      <c r="J469" s="70">
        <v>0</v>
      </c>
      <c r="K469" s="70">
        <v>369.9999999996</v>
      </c>
      <c r="L469" s="70">
        <v>5673.999999999601</v>
      </c>
      <c r="M469" s="70">
        <v>0</v>
      </c>
      <c r="N469" s="27">
        <f t="shared" si="37"/>
        <v>6043.999999999201</v>
      </c>
      <c r="O469" s="15">
        <f t="shared" si="38"/>
        <v>0</v>
      </c>
      <c r="P469" s="15">
        <f t="shared" si="39"/>
        <v>6.121773659822121</v>
      </c>
      <c r="Q469" s="15">
        <f t="shared" si="40"/>
        <v>93.87822634017789</v>
      </c>
      <c r="R469" s="15">
        <f t="shared" si="41"/>
        <v>0</v>
      </c>
      <c r="S469" s="62">
        <v>202.55108365</v>
      </c>
    </row>
    <row r="470" spans="1:19" ht="12" customHeight="1">
      <c r="A470" s="99">
        <v>104</v>
      </c>
      <c r="B470" s="115" t="s">
        <v>565</v>
      </c>
      <c r="C470" s="76" t="s">
        <v>43</v>
      </c>
      <c r="D470" s="19"/>
      <c r="E470" s="98"/>
      <c r="F470" s="72"/>
      <c r="G470" s="72"/>
      <c r="H470" s="21"/>
      <c r="I470" s="21"/>
      <c r="J470" s="22"/>
      <c r="K470" s="22"/>
      <c r="L470" s="22"/>
      <c r="M470" s="22"/>
      <c r="N470" s="21"/>
      <c r="O470" s="30"/>
      <c r="P470" s="30"/>
      <c r="Q470" s="30"/>
      <c r="R470" s="30"/>
      <c r="S470" s="22"/>
    </row>
    <row r="471" spans="1:19" ht="12" customHeight="1">
      <c r="A471" s="100"/>
      <c r="B471" s="115"/>
      <c r="C471" s="76" t="s">
        <v>44</v>
      </c>
      <c r="D471" s="19"/>
      <c r="E471" s="98"/>
      <c r="F471" s="72"/>
      <c r="G471" s="72"/>
      <c r="H471" s="21"/>
      <c r="I471" s="21"/>
      <c r="J471" s="22"/>
      <c r="K471" s="22"/>
      <c r="L471" s="22"/>
      <c r="M471" s="22"/>
      <c r="N471" s="21"/>
      <c r="O471" s="30"/>
      <c r="P471" s="30"/>
      <c r="Q471" s="30"/>
      <c r="R471" s="30"/>
      <c r="S471" s="22"/>
    </row>
    <row r="472" spans="1:19" ht="12" customHeight="1">
      <c r="A472" s="143" t="s">
        <v>477</v>
      </c>
      <c r="B472" s="145" t="s">
        <v>998</v>
      </c>
      <c r="C472" s="68" t="s">
        <v>37</v>
      </c>
      <c r="D472" s="69" t="s">
        <v>38</v>
      </c>
      <c r="E472" s="146" t="s">
        <v>39</v>
      </c>
      <c r="F472" s="141" t="s">
        <v>1268</v>
      </c>
      <c r="G472" s="141" t="s">
        <v>1269</v>
      </c>
      <c r="H472" s="27">
        <v>31.32</v>
      </c>
      <c r="I472" s="27">
        <v>31.32</v>
      </c>
      <c r="J472" s="70">
        <v>0</v>
      </c>
      <c r="K472" s="70">
        <v>315</v>
      </c>
      <c r="L472" s="70">
        <v>2607</v>
      </c>
      <c r="M472" s="70">
        <v>305.0000000004</v>
      </c>
      <c r="N472" s="27">
        <f t="shared" si="37"/>
        <v>3227.0000000004</v>
      </c>
      <c r="O472" s="15">
        <f t="shared" si="38"/>
        <v>0</v>
      </c>
      <c r="P472" s="15">
        <f t="shared" si="39"/>
        <v>9.761388286332846</v>
      </c>
      <c r="Q472" s="15">
        <f t="shared" si="40"/>
        <v>80.78710876974517</v>
      </c>
      <c r="R472" s="15">
        <f t="shared" si="41"/>
        <v>9.451502943921977</v>
      </c>
      <c r="S472" s="62">
        <v>108.19917589999999</v>
      </c>
    </row>
    <row r="473" spans="1:19" ht="12" customHeight="1">
      <c r="A473" s="144"/>
      <c r="B473" s="145"/>
      <c r="C473" s="68" t="s">
        <v>40</v>
      </c>
      <c r="D473" s="69" t="s">
        <v>41</v>
      </c>
      <c r="E473" s="147"/>
      <c r="F473" s="142"/>
      <c r="G473" s="142"/>
      <c r="H473" s="27">
        <v>35.72</v>
      </c>
      <c r="I473" s="27">
        <v>35.72</v>
      </c>
      <c r="J473" s="70">
        <v>0</v>
      </c>
      <c r="K473" s="70">
        <v>315</v>
      </c>
      <c r="L473" s="70">
        <v>2607</v>
      </c>
      <c r="M473" s="70">
        <v>305.0000000004</v>
      </c>
      <c r="N473" s="27">
        <f t="shared" si="37"/>
        <v>3227.0000000004</v>
      </c>
      <c r="O473" s="15">
        <f t="shared" si="38"/>
        <v>0</v>
      </c>
      <c r="P473" s="15">
        <f t="shared" si="39"/>
        <v>9.761388286332846</v>
      </c>
      <c r="Q473" s="15">
        <f t="shared" si="40"/>
        <v>80.78710876974517</v>
      </c>
      <c r="R473" s="15">
        <f t="shared" si="41"/>
        <v>9.451502943921977</v>
      </c>
      <c r="S473" s="62">
        <v>108.19917589999999</v>
      </c>
    </row>
    <row r="474" spans="1:19" ht="12" customHeight="1">
      <c r="A474" s="99">
        <v>105</v>
      </c>
      <c r="B474" s="115" t="s">
        <v>567</v>
      </c>
      <c r="C474" s="76" t="s">
        <v>43</v>
      </c>
      <c r="D474" s="19"/>
      <c r="E474" s="98"/>
      <c r="F474" s="72"/>
      <c r="G474" s="72"/>
      <c r="H474" s="21"/>
      <c r="I474" s="21"/>
      <c r="J474" s="22"/>
      <c r="K474" s="22"/>
      <c r="L474" s="22"/>
      <c r="M474" s="22"/>
      <c r="N474" s="21"/>
      <c r="O474" s="30"/>
      <c r="P474" s="30"/>
      <c r="Q474" s="30"/>
      <c r="R474" s="30"/>
      <c r="S474" s="22"/>
    </row>
    <row r="475" spans="1:19" ht="12" customHeight="1">
      <c r="A475" s="100"/>
      <c r="B475" s="115"/>
      <c r="C475" s="76" t="s">
        <v>44</v>
      </c>
      <c r="D475" s="19"/>
      <c r="E475" s="98"/>
      <c r="F475" s="72"/>
      <c r="G475" s="72"/>
      <c r="H475" s="21"/>
      <c r="I475" s="21"/>
      <c r="J475" s="22"/>
      <c r="K475" s="22"/>
      <c r="L475" s="22"/>
      <c r="M475" s="22"/>
      <c r="N475" s="21"/>
      <c r="O475" s="30"/>
      <c r="P475" s="30"/>
      <c r="Q475" s="30"/>
      <c r="R475" s="30"/>
      <c r="S475" s="22"/>
    </row>
    <row r="476" spans="1:19" ht="12" customHeight="1">
      <c r="A476" s="143" t="s">
        <v>480</v>
      </c>
      <c r="B476" s="145" t="s">
        <v>998</v>
      </c>
      <c r="C476" s="68" t="s">
        <v>37</v>
      </c>
      <c r="D476" s="69" t="s">
        <v>38</v>
      </c>
      <c r="E476" s="146" t="s">
        <v>39</v>
      </c>
      <c r="F476" s="141" t="s">
        <v>1268</v>
      </c>
      <c r="G476" s="141" t="s">
        <v>1269</v>
      </c>
      <c r="H476" s="27">
        <v>31.32</v>
      </c>
      <c r="I476" s="27">
        <v>31.32</v>
      </c>
      <c r="J476" s="70">
        <v>0</v>
      </c>
      <c r="K476" s="70">
        <v>185.00000000039998</v>
      </c>
      <c r="L476" s="70">
        <v>2415.9999999996003</v>
      </c>
      <c r="M476" s="70">
        <v>147.99999999960002</v>
      </c>
      <c r="N476" s="27">
        <f t="shared" si="37"/>
        <v>2748.9999999996003</v>
      </c>
      <c r="O476" s="15">
        <f t="shared" si="38"/>
        <v>0</v>
      </c>
      <c r="P476" s="15">
        <f t="shared" si="39"/>
        <v>6.729719898160308</v>
      </c>
      <c r="Q476" s="15">
        <f t="shared" si="40"/>
        <v>87.88650418333764</v>
      </c>
      <c r="R476" s="15">
        <f t="shared" si="41"/>
        <v>5.383775918502057</v>
      </c>
      <c r="S476" s="62">
        <v>92.1909208</v>
      </c>
    </row>
    <row r="477" spans="1:19" ht="12" customHeight="1">
      <c r="A477" s="144"/>
      <c r="B477" s="145"/>
      <c r="C477" s="68" t="s">
        <v>40</v>
      </c>
      <c r="D477" s="69" t="s">
        <v>41</v>
      </c>
      <c r="E477" s="147"/>
      <c r="F477" s="142"/>
      <c r="G477" s="142"/>
      <c r="H477" s="27">
        <v>35.72</v>
      </c>
      <c r="I477" s="27">
        <v>35.72</v>
      </c>
      <c r="J477" s="70">
        <v>0</v>
      </c>
      <c r="K477" s="70">
        <v>185.00000000039998</v>
      </c>
      <c r="L477" s="70">
        <v>2415.9999999996003</v>
      </c>
      <c r="M477" s="70">
        <v>147.99999999960002</v>
      </c>
      <c r="N477" s="27">
        <f t="shared" si="37"/>
        <v>2748.9999999996003</v>
      </c>
      <c r="O477" s="15">
        <f t="shared" si="38"/>
        <v>0</v>
      </c>
      <c r="P477" s="15">
        <f t="shared" si="39"/>
        <v>6.729719898160308</v>
      </c>
      <c r="Q477" s="15">
        <f t="shared" si="40"/>
        <v>87.88650418333764</v>
      </c>
      <c r="R477" s="15">
        <f t="shared" si="41"/>
        <v>5.383775918502057</v>
      </c>
      <c r="S477" s="62">
        <v>92.1909208</v>
      </c>
    </row>
    <row r="478" spans="1:19" ht="12" customHeight="1">
      <c r="A478" s="99">
        <v>106</v>
      </c>
      <c r="B478" s="115" t="s">
        <v>569</v>
      </c>
      <c r="C478" s="76" t="s">
        <v>43</v>
      </c>
      <c r="D478" s="19"/>
      <c r="E478" s="98"/>
      <c r="F478" s="72"/>
      <c r="G478" s="72"/>
      <c r="H478" s="21"/>
      <c r="I478" s="21"/>
      <c r="J478" s="22"/>
      <c r="K478" s="22"/>
      <c r="L478" s="22"/>
      <c r="M478" s="22"/>
      <c r="N478" s="21"/>
      <c r="O478" s="30"/>
      <c r="P478" s="30"/>
      <c r="Q478" s="30"/>
      <c r="R478" s="30"/>
      <c r="S478" s="22"/>
    </row>
    <row r="479" spans="1:19" ht="12" customHeight="1">
      <c r="A479" s="100"/>
      <c r="B479" s="115"/>
      <c r="C479" s="76" t="s">
        <v>44</v>
      </c>
      <c r="D479" s="19"/>
      <c r="E479" s="98"/>
      <c r="F479" s="72"/>
      <c r="G479" s="72"/>
      <c r="H479" s="21"/>
      <c r="I479" s="21"/>
      <c r="J479" s="22"/>
      <c r="K479" s="22"/>
      <c r="L479" s="22"/>
      <c r="M479" s="22"/>
      <c r="N479" s="21"/>
      <c r="O479" s="30"/>
      <c r="P479" s="30"/>
      <c r="Q479" s="30"/>
      <c r="R479" s="30"/>
      <c r="S479" s="22"/>
    </row>
    <row r="480" spans="1:19" ht="12" customHeight="1">
      <c r="A480" s="143" t="s">
        <v>483</v>
      </c>
      <c r="B480" s="145" t="s">
        <v>998</v>
      </c>
      <c r="C480" s="68" t="s">
        <v>37</v>
      </c>
      <c r="D480" s="69" t="s">
        <v>38</v>
      </c>
      <c r="E480" s="146" t="s">
        <v>39</v>
      </c>
      <c r="F480" s="141" t="s">
        <v>1268</v>
      </c>
      <c r="G480" s="141" t="s">
        <v>1269</v>
      </c>
      <c r="H480" s="27">
        <v>31.32</v>
      </c>
      <c r="I480" s="27">
        <v>31.32</v>
      </c>
      <c r="J480" s="70">
        <v>0</v>
      </c>
      <c r="K480" s="70">
        <v>147.99999999960002</v>
      </c>
      <c r="L480" s="70">
        <v>4020</v>
      </c>
      <c r="M480" s="70">
        <v>267.9999999996</v>
      </c>
      <c r="N480" s="27">
        <f t="shared" si="37"/>
        <v>4435.9999999992</v>
      </c>
      <c r="O480" s="15">
        <f t="shared" si="38"/>
        <v>0</v>
      </c>
      <c r="P480" s="15">
        <f t="shared" si="39"/>
        <v>3.336339044175535</v>
      </c>
      <c r="Q480" s="15">
        <f t="shared" si="40"/>
        <v>90.6221821460939</v>
      </c>
      <c r="R480" s="15">
        <f t="shared" si="41"/>
        <v>6.041478809730576</v>
      </c>
      <c r="S480" s="62">
        <v>148.7081269</v>
      </c>
    </row>
    <row r="481" spans="1:19" ht="12" customHeight="1">
      <c r="A481" s="144"/>
      <c r="B481" s="145"/>
      <c r="C481" s="68" t="s">
        <v>40</v>
      </c>
      <c r="D481" s="69" t="s">
        <v>41</v>
      </c>
      <c r="E481" s="147"/>
      <c r="F481" s="142"/>
      <c r="G481" s="142"/>
      <c r="H481" s="27">
        <v>35.72</v>
      </c>
      <c r="I481" s="27">
        <v>35.72</v>
      </c>
      <c r="J481" s="70">
        <v>0</v>
      </c>
      <c r="K481" s="70">
        <v>147.99999999960002</v>
      </c>
      <c r="L481" s="70">
        <v>4020</v>
      </c>
      <c r="M481" s="70">
        <v>267.9999999996</v>
      </c>
      <c r="N481" s="27">
        <f t="shared" si="37"/>
        <v>4435.9999999992</v>
      </c>
      <c r="O481" s="15">
        <f t="shared" si="38"/>
        <v>0</v>
      </c>
      <c r="P481" s="15">
        <f t="shared" si="39"/>
        <v>3.336339044175535</v>
      </c>
      <c r="Q481" s="15">
        <f t="shared" si="40"/>
        <v>90.6221821460939</v>
      </c>
      <c r="R481" s="15">
        <f t="shared" si="41"/>
        <v>6.041478809730576</v>
      </c>
      <c r="S481" s="62">
        <v>148.7081269</v>
      </c>
    </row>
    <row r="482" spans="1:19" ht="12" customHeight="1">
      <c r="A482" s="143" t="s">
        <v>485</v>
      </c>
      <c r="B482" s="145" t="s">
        <v>1004</v>
      </c>
      <c r="C482" s="68" t="s">
        <v>37</v>
      </c>
      <c r="D482" s="69" t="s">
        <v>38</v>
      </c>
      <c r="E482" s="146" t="s">
        <v>39</v>
      </c>
      <c r="F482" s="141" t="s">
        <v>1268</v>
      </c>
      <c r="G482" s="141" t="s">
        <v>1005</v>
      </c>
      <c r="H482" s="27">
        <v>23.52</v>
      </c>
      <c r="I482" s="27">
        <v>27.7536</v>
      </c>
      <c r="J482" s="70">
        <v>0</v>
      </c>
      <c r="K482" s="70">
        <v>113.00000000000001</v>
      </c>
      <c r="L482" s="70">
        <v>3667.0000000000005</v>
      </c>
      <c r="M482" s="70">
        <v>99.99999999999999</v>
      </c>
      <c r="N482" s="27">
        <f t="shared" si="37"/>
        <v>3880.0000000000005</v>
      </c>
      <c r="O482" s="15">
        <f t="shared" si="38"/>
        <v>0</v>
      </c>
      <c r="P482" s="15">
        <f t="shared" si="39"/>
        <v>2.9123711340206184</v>
      </c>
      <c r="Q482" s="15">
        <f t="shared" si="40"/>
        <v>94.51030927835052</v>
      </c>
      <c r="R482" s="15">
        <f t="shared" si="41"/>
        <v>2.5773195876288653</v>
      </c>
      <c r="S482" s="62">
        <v>107.66608804999998</v>
      </c>
    </row>
    <row r="483" spans="1:19" ht="12" customHeight="1">
      <c r="A483" s="144"/>
      <c r="B483" s="145"/>
      <c r="C483" s="68" t="s">
        <v>40</v>
      </c>
      <c r="D483" s="69" t="s">
        <v>41</v>
      </c>
      <c r="E483" s="147"/>
      <c r="F483" s="142"/>
      <c r="G483" s="142"/>
      <c r="H483" s="27">
        <v>23.52</v>
      </c>
      <c r="I483" s="27">
        <v>27.7536</v>
      </c>
      <c r="J483" s="70">
        <v>0</v>
      </c>
      <c r="K483" s="70">
        <v>113.00000000000001</v>
      </c>
      <c r="L483" s="70">
        <v>3667.0000000000005</v>
      </c>
      <c r="M483" s="70">
        <v>99.99999999999999</v>
      </c>
      <c r="N483" s="27">
        <f t="shared" si="37"/>
        <v>3880.0000000000005</v>
      </c>
      <c r="O483" s="15">
        <f t="shared" si="38"/>
        <v>0</v>
      </c>
      <c r="P483" s="15">
        <f t="shared" si="39"/>
        <v>2.9123711340206184</v>
      </c>
      <c r="Q483" s="15">
        <f t="shared" si="40"/>
        <v>94.51030927835052</v>
      </c>
      <c r="R483" s="15">
        <f t="shared" si="41"/>
        <v>2.5773195876288653</v>
      </c>
      <c r="S483" s="62">
        <v>107.66608804999998</v>
      </c>
    </row>
    <row r="484" spans="1:19" ht="12" customHeight="1">
      <c r="A484" s="99">
        <v>107</v>
      </c>
      <c r="B484" s="115" t="s">
        <v>571</v>
      </c>
      <c r="C484" s="76" t="s">
        <v>43</v>
      </c>
      <c r="D484" s="19"/>
      <c r="E484" s="98"/>
      <c r="F484" s="72"/>
      <c r="G484" s="72"/>
      <c r="H484" s="21"/>
      <c r="I484" s="21"/>
      <c r="J484" s="22"/>
      <c r="K484" s="22"/>
      <c r="L484" s="22"/>
      <c r="M484" s="22"/>
      <c r="N484" s="21"/>
      <c r="O484" s="30"/>
      <c r="P484" s="30"/>
      <c r="Q484" s="30"/>
      <c r="R484" s="30"/>
      <c r="S484" s="22"/>
    </row>
    <row r="485" spans="1:19" ht="12" customHeight="1">
      <c r="A485" s="100"/>
      <c r="B485" s="115"/>
      <c r="C485" s="76" t="s">
        <v>44</v>
      </c>
      <c r="D485" s="19"/>
      <c r="E485" s="98"/>
      <c r="F485" s="72"/>
      <c r="G485" s="72"/>
      <c r="H485" s="21"/>
      <c r="I485" s="21"/>
      <c r="J485" s="22"/>
      <c r="K485" s="22"/>
      <c r="L485" s="22"/>
      <c r="M485" s="22"/>
      <c r="N485" s="21"/>
      <c r="O485" s="30"/>
      <c r="P485" s="30"/>
      <c r="Q485" s="30"/>
      <c r="R485" s="30"/>
      <c r="S485" s="22"/>
    </row>
    <row r="486" spans="1:19" ht="12" customHeight="1">
      <c r="A486" s="143" t="s">
        <v>487</v>
      </c>
      <c r="B486" s="145" t="s">
        <v>998</v>
      </c>
      <c r="C486" s="68" t="s">
        <v>37</v>
      </c>
      <c r="D486" s="69" t="s">
        <v>38</v>
      </c>
      <c r="E486" s="146" t="s">
        <v>39</v>
      </c>
      <c r="F486" s="141" t="s">
        <v>1268</v>
      </c>
      <c r="G486" s="141" t="s">
        <v>1269</v>
      </c>
      <c r="H486" s="27">
        <v>31.32</v>
      </c>
      <c r="I486" s="27">
        <v>31.32</v>
      </c>
      <c r="J486" s="70">
        <v>0</v>
      </c>
      <c r="K486" s="70">
        <v>1652.0000000003995</v>
      </c>
      <c r="L486" s="70">
        <v>3647.0000000004006</v>
      </c>
      <c r="M486" s="70">
        <v>242.00000000039998</v>
      </c>
      <c r="N486" s="27">
        <f t="shared" si="37"/>
        <v>5541.0000000012005</v>
      </c>
      <c r="O486" s="15">
        <f t="shared" si="38"/>
        <v>0</v>
      </c>
      <c r="P486" s="15">
        <f t="shared" si="39"/>
        <v>29.814112975997865</v>
      </c>
      <c r="Q486" s="15">
        <f t="shared" si="40"/>
        <v>65.8184443241222</v>
      </c>
      <c r="R486" s="15">
        <f t="shared" si="41"/>
        <v>4.367442699879941</v>
      </c>
      <c r="S486" s="62">
        <v>185.72693435000002</v>
      </c>
    </row>
    <row r="487" spans="1:19" ht="12" customHeight="1">
      <c r="A487" s="144"/>
      <c r="B487" s="145"/>
      <c r="C487" s="68" t="s">
        <v>40</v>
      </c>
      <c r="D487" s="69" t="s">
        <v>41</v>
      </c>
      <c r="E487" s="147"/>
      <c r="F487" s="142"/>
      <c r="G487" s="142"/>
      <c r="H487" s="27">
        <v>35.72</v>
      </c>
      <c r="I487" s="27">
        <v>35.72</v>
      </c>
      <c r="J487" s="70">
        <v>0</v>
      </c>
      <c r="K487" s="70">
        <v>1652.0000000003995</v>
      </c>
      <c r="L487" s="70">
        <v>3647.0000000004006</v>
      </c>
      <c r="M487" s="70">
        <v>242.00000000039998</v>
      </c>
      <c r="N487" s="27">
        <f t="shared" si="37"/>
        <v>5541.0000000012005</v>
      </c>
      <c r="O487" s="15">
        <f t="shared" si="38"/>
        <v>0</v>
      </c>
      <c r="P487" s="15">
        <f t="shared" si="39"/>
        <v>29.814112975997865</v>
      </c>
      <c r="Q487" s="15">
        <f t="shared" si="40"/>
        <v>65.8184443241222</v>
      </c>
      <c r="R487" s="15">
        <f t="shared" si="41"/>
        <v>4.367442699879941</v>
      </c>
      <c r="S487" s="62">
        <v>185.72693435000002</v>
      </c>
    </row>
    <row r="488" spans="1:19" ht="12" customHeight="1">
      <c r="A488" s="99">
        <v>108</v>
      </c>
      <c r="B488" s="115" t="s">
        <v>575</v>
      </c>
      <c r="C488" s="76" t="s">
        <v>43</v>
      </c>
      <c r="D488" s="19"/>
      <c r="E488" s="98"/>
      <c r="F488" s="72"/>
      <c r="G488" s="72"/>
      <c r="H488" s="21"/>
      <c r="I488" s="21"/>
      <c r="J488" s="22"/>
      <c r="K488" s="22"/>
      <c r="L488" s="22"/>
      <c r="M488" s="22"/>
      <c r="N488" s="21"/>
      <c r="O488" s="30"/>
      <c r="P488" s="30"/>
      <c r="Q488" s="30"/>
      <c r="R488" s="30"/>
      <c r="S488" s="22"/>
    </row>
    <row r="489" spans="1:19" ht="12" customHeight="1">
      <c r="A489" s="100"/>
      <c r="B489" s="115"/>
      <c r="C489" s="76" t="s">
        <v>44</v>
      </c>
      <c r="D489" s="19"/>
      <c r="E489" s="98"/>
      <c r="F489" s="72"/>
      <c r="G489" s="72"/>
      <c r="H489" s="21"/>
      <c r="I489" s="21"/>
      <c r="J489" s="22"/>
      <c r="K489" s="22"/>
      <c r="L489" s="22"/>
      <c r="M489" s="22"/>
      <c r="N489" s="21"/>
      <c r="O489" s="30"/>
      <c r="P489" s="30"/>
      <c r="Q489" s="30"/>
      <c r="R489" s="30"/>
      <c r="S489" s="22"/>
    </row>
    <row r="490" spans="1:19" ht="12" customHeight="1">
      <c r="A490" s="143" t="s">
        <v>490</v>
      </c>
      <c r="B490" s="145" t="s">
        <v>998</v>
      </c>
      <c r="C490" s="68" t="s">
        <v>37</v>
      </c>
      <c r="D490" s="69" t="s">
        <v>38</v>
      </c>
      <c r="E490" s="146" t="s">
        <v>39</v>
      </c>
      <c r="F490" s="141" t="s">
        <v>1268</v>
      </c>
      <c r="G490" s="141" t="s">
        <v>1269</v>
      </c>
      <c r="H490" s="27">
        <v>31.32</v>
      </c>
      <c r="I490" s="27">
        <v>31.32</v>
      </c>
      <c r="J490" s="70">
        <v>0</v>
      </c>
      <c r="K490" s="70">
        <v>479.0000000004</v>
      </c>
      <c r="L490" s="70">
        <v>7470</v>
      </c>
      <c r="M490" s="70">
        <v>279.9999999996</v>
      </c>
      <c r="N490" s="27">
        <f t="shared" si="37"/>
        <v>8229</v>
      </c>
      <c r="O490" s="15">
        <f t="shared" si="38"/>
        <v>0</v>
      </c>
      <c r="P490" s="15">
        <f t="shared" si="39"/>
        <v>5.820877384863288</v>
      </c>
      <c r="Q490" s="15">
        <f t="shared" si="40"/>
        <v>90.77652205614291</v>
      </c>
      <c r="R490" s="15">
        <f t="shared" si="41"/>
        <v>3.402600558993802</v>
      </c>
      <c r="S490" s="62">
        <v>275.79072435</v>
      </c>
    </row>
    <row r="491" spans="1:19" ht="12" customHeight="1">
      <c r="A491" s="144"/>
      <c r="B491" s="145"/>
      <c r="C491" s="68" t="s">
        <v>40</v>
      </c>
      <c r="D491" s="69" t="s">
        <v>41</v>
      </c>
      <c r="E491" s="147"/>
      <c r="F491" s="142"/>
      <c r="G491" s="142"/>
      <c r="H491" s="27">
        <v>35.72</v>
      </c>
      <c r="I491" s="27">
        <v>35.72</v>
      </c>
      <c r="J491" s="70">
        <v>0</v>
      </c>
      <c r="K491" s="70">
        <v>479.0000000004</v>
      </c>
      <c r="L491" s="70">
        <v>7470</v>
      </c>
      <c r="M491" s="70">
        <v>279.9999999996</v>
      </c>
      <c r="N491" s="27">
        <f t="shared" si="37"/>
        <v>8229</v>
      </c>
      <c r="O491" s="15">
        <f t="shared" si="38"/>
        <v>0</v>
      </c>
      <c r="P491" s="15">
        <f t="shared" si="39"/>
        <v>5.820877384863288</v>
      </c>
      <c r="Q491" s="15">
        <f t="shared" si="40"/>
        <v>90.77652205614291</v>
      </c>
      <c r="R491" s="15">
        <f t="shared" si="41"/>
        <v>3.402600558993802</v>
      </c>
      <c r="S491" s="62">
        <v>275.79072435</v>
      </c>
    </row>
    <row r="492" spans="1:19" ht="12" customHeight="1">
      <c r="A492" s="99">
        <v>109</v>
      </c>
      <c r="B492" s="115" t="s">
        <v>577</v>
      </c>
      <c r="C492" s="76" t="s">
        <v>43</v>
      </c>
      <c r="D492" s="19"/>
      <c r="E492" s="98"/>
      <c r="F492" s="72"/>
      <c r="G492" s="72"/>
      <c r="H492" s="21"/>
      <c r="I492" s="21"/>
      <c r="J492" s="22"/>
      <c r="K492" s="22"/>
      <c r="L492" s="22"/>
      <c r="M492" s="22"/>
      <c r="N492" s="21"/>
      <c r="O492" s="30"/>
      <c r="P492" s="30"/>
      <c r="Q492" s="30"/>
      <c r="R492" s="30"/>
      <c r="S492" s="22"/>
    </row>
    <row r="493" spans="1:19" ht="12" customHeight="1">
      <c r="A493" s="100"/>
      <c r="B493" s="115"/>
      <c r="C493" s="76" t="s">
        <v>44</v>
      </c>
      <c r="D493" s="19"/>
      <c r="E493" s="98"/>
      <c r="F493" s="72"/>
      <c r="G493" s="72"/>
      <c r="H493" s="21"/>
      <c r="I493" s="21"/>
      <c r="J493" s="22"/>
      <c r="K493" s="22"/>
      <c r="L493" s="22"/>
      <c r="M493" s="22"/>
      <c r="N493" s="21"/>
      <c r="O493" s="30"/>
      <c r="P493" s="30"/>
      <c r="Q493" s="30"/>
      <c r="R493" s="30"/>
      <c r="S493" s="22"/>
    </row>
    <row r="494" spans="1:19" ht="12" customHeight="1">
      <c r="A494" s="143" t="s">
        <v>493</v>
      </c>
      <c r="B494" s="145" t="s">
        <v>998</v>
      </c>
      <c r="C494" s="68" t="s">
        <v>37</v>
      </c>
      <c r="D494" s="69" t="s">
        <v>38</v>
      </c>
      <c r="E494" s="146" t="s">
        <v>39</v>
      </c>
      <c r="F494" s="141" t="s">
        <v>1268</v>
      </c>
      <c r="G494" s="141" t="s">
        <v>1269</v>
      </c>
      <c r="H494" s="27">
        <v>31.32</v>
      </c>
      <c r="I494" s="27">
        <v>31.32</v>
      </c>
      <c r="J494" s="70">
        <v>0</v>
      </c>
      <c r="K494" s="70">
        <v>2385.9999999996003</v>
      </c>
      <c r="L494" s="70">
        <v>4347.999999999599</v>
      </c>
      <c r="M494" s="70">
        <v>158.00000000039998</v>
      </c>
      <c r="N494" s="27">
        <f t="shared" si="37"/>
        <v>6891.9999999996</v>
      </c>
      <c r="O494" s="15">
        <f t="shared" si="38"/>
        <v>0</v>
      </c>
      <c r="P494" s="15">
        <f t="shared" si="39"/>
        <v>34.619849100402476</v>
      </c>
      <c r="Q494" s="15">
        <f t="shared" si="40"/>
        <v>63.08763784097289</v>
      </c>
      <c r="R494" s="15">
        <f t="shared" si="41"/>
        <v>2.292513058624625</v>
      </c>
      <c r="S494" s="62">
        <v>230.9623079</v>
      </c>
    </row>
    <row r="495" spans="1:19" ht="12" customHeight="1">
      <c r="A495" s="144"/>
      <c r="B495" s="145"/>
      <c r="C495" s="68" t="s">
        <v>40</v>
      </c>
      <c r="D495" s="69" t="s">
        <v>41</v>
      </c>
      <c r="E495" s="147"/>
      <c r="F495" s="142"/>
      <c r="G495" s="142"/>
      <c r="H495" s="27">
        <v>35.72</v>
      </c>
      <c r="I495" s="27">
        <v>35.72</v>
      </c>
      <c r="J495" s="70">
        <v>0</v>
      </c>
      <c r="K495" s="70">
        <v>2385.9999999996003</v>
      </c>
      <c r="L495" s="70">
        <v>4347.999999999599</v>
      </c>
      <c r="M495" s="70">
        <v>158.00000000039998</v>
      </c>
      <c r="N495" s="27">
        <f t="shared" si="37"/>
        <v>6891.9999999996</v>
      </c>
      <c r="O495" s="15">
        <f t="shared" si="38"/>
        <v>0</v>
      </c>
      <c r="P495" s="15">
        <f t="shared" si="39"/>
        <v>34.619849100402476</v>
      </c>
      <c r="Q495" s="15">
        <f t="shared" si="40"/>
        <v>63.08763784097289</v>
      </c>
      <c r="R495" s="15">
        <f t="shared" si="41"/>
        <v>2.292513058624625</v>
      </c>
      <c r="S495" s="62">
        <v>230.9623079</v>
      </c>
    </row>
    <row r="496" spans="1:19" ht="12" customHeight="1">
      <c r="A496" s="99">
        <v>110</v>
      </c>
      <c r="B496" s="115" t="s">
        <v>579</v>
      </c>
      <c r="C496" s="76" t="s">
        <v>43</v>
      </c>
      <c r="D496" s="19"/>
      <c r="E496" s="98"/>
      <c r="F496" s="72"/>
      <c r="G496" s="72"/>
      <c r="H496" s="21"/>
      <c r="I496" s="21"/>
      <c r="J496" s="22"/>
      <c r="K496" s="22"/>
      <c r="L496" s="22"/>
      <c r="M496" s="22"/>
      <c r="N496" s="21"/>
      <c r="O496" s="30"/>
      <c r="P496" s="30"/>
      <c r="Q496" s="30"/>
      <c r="R496" s="30"/>
      <c r="S496" s="22"/>
    </row>
    <row r="497" spans="1:19" ht="12" customHeight="1">
      <c r="A497" s="100"/>
      <c r="B497" s="115"/>
      <c r="C497" s="76" t="s">
        <v>44</v>
      </c>
      <c r="D497" s="19"/>
      <c r="E497" s="98"/>
      <c r="F497" s="72"/>
      <c r="G497" s="72"/>
      <c r="H497" s="21"/>
      <c r="I497" s="21"/>
      <c r="J497" s="22"/>
      <c r="K497" s="22"/>
      <c r="L497" s="22"/>
      <c r="M497" s="22"/>
      <c r="N497" s="21"/>
      <c r="O497" s="30"/>
      <c r="P497" s="30"/>
      <c r="Q497" s="30"/>
      <c r="R497" s="30"/>
      <c r="S497" s="22"/>
    </row>
    <row r="498" spans="1:19" ht="12" customHeight="1">
      <c r="A498" s="143" t="s">
        <v>497</v>
      </c>
      <c r="B498" s="145" t="s">
        <v>1010</v>
      </c>
      <c r="C498" s="68" t="s">
        <v>37</v>
      </c>
      <c r="D498" s="69" t="s">
        <v>38</v>
      </c>
      <c r="E498" s="146" t="s">
        <v>39</v>
      </c>
      <c r="F498" s="141" t="s">
        <v>1270</v>
      </c>
      <c r="G498" s="141" t="s">
        <v>1271</v>
      </c>
      <c r="H498" s="27">
        <v>33.26</v>
      </c>
      <c r="I498" s="27">
        <v>33.26</v>
      </c>
      <c r="J498" s="70">
        <v>0</v>
      </c>
      <c r="K498" s="70">
        <v>18310</v>
      </c>
      <c r="L498" s="70">
        <v>149172</v>
      </c>
      <c r="M498" s="70">
        <v>16192.000000000002</v>
      </c>
      <c r="N498" s="27">
        <f t="shared" si="37"/>
        <v>183674</v>
      </c>
      <c r="O498" s="15">
        <f t="shared" si="38"/>
        <v>0</v>
      </c>
      <c r="P498" s="15">
        <f t="shared" si="39"/>
        <v>9.968748979169616</v>
      </c>
      <c r="Q498" s="15">
        <f t="shared" si="40"/>
        <v>81.21563204372964</v>
      </c>
      <c r="R498" s="15">
        <f t="shared" si="41"/>
        <v>8.815618977100733</v>
      </c>
      <c r="S498" s="62">
        <v>6425.2943405000005</v>
      </c>
    </row>
    <row r="499" spans="1:19" ht="12" customHeight="1">
      <c r="A499" s="144"/>
      <c r="B499" s="145"/>
      <c r="C499" s="68" t="s">
        <v>40</v>
      </c>
      <c r="D499" s="69" t="s">
        <v>41</v>
      </c>
      <c r="E499" s="147"/>
      <c r="F499" s="142"/>
      <c r="G499" s="142"/>
      <c r="H499" s="27">
        <v>36.7</v>
      </c>
      <c r="I499" s="27">
        <v>36.7</v>
      </c>
      <c r="J499" s="70">
        <v>0</v>
      </c>
      <c r="K499" s="70">
        <v>18310</v>
      </c>
      <c r="L499" s="70">
        <v>149172</v>
      </c>
      <c r="M499" s="70">
        <v>16192.000000000002</v>
      </c>
      <c r="N499" s="27">
        <f t="shared" si="37"/>
        <v>183674</v>
      </c>
      <c r="O499" s="15">
        <f t="shared" si="38"/>
        <v>0</v>
      </c>
      <c r="P499" s="15">
        <f t="shared" si="39"/>
        <v>9.968748979169616</v>
      </c>
      <c r="Q499" s="15">
        <f t="shared" si="40"/>
        <v>81.21563204372964</v>
      </c>
      <c r="R499" s="15">
        <f t="shared" si="41"/>
        <v>8.815618977100733</v>
      </c>
      <c r="S499" s="62">
        <v>6425.2943405000005</v>
      </c>
    </row>
    <row r="500" spans="1:19" ht="12" customHeight="1">
      <c r="A500" s="99">
        <v>111</v>
      </c>
      <c r="B500" s="115" t="s">
        <v>587</v>
      </c>
      <c r="C500" s="76" t="s">
        <v>43</v>
      </c>
      <c r="D500" s="19"/>
      <c r="E500" s="98"/>
      <c r="F500" s="72"/>
      <c r="G500" s="72"/>
      <c r="H500" s="21"/>
      <c r="I500" s="21"/>
      <c r="J500" s="22"/>
      <c r="K500" s="22"/>
      <c r="L500" s="22"/>
      <c r="M500" s="22"/>
      <c r="N500" s="21"/>
      <c r="O500" s="30"/>
      <c r="P500" s="30"/>
      <c r="Q500" s="30"/>
      <c r="R500" s="30"/>
      <c r="S500" s="22"/>
    </row>
    <row r="501" spans="1:19" ht="12" customHeight="1">
      <c r="A501" s="100"/>
      <c r="B501" s="115"/>
      <c r="C501" s="76" t="s">
        <v>44</v>
      </c>
      <c r="D501" s="19"/>
      <c r="E501" s="98"/>
      <c r="F501" s="72"/>
      <c r="G501" s="72"/>
      <c r="H501" s="21"/>
      <c r="I501" s="21"/>
      <c r="J501" s="22"/>
      <c r="K501" s="22"/>
      <c r="L501" s="22"/>
      <c r="M501" s="22"/>
      <c r="N501" s="21"/>
      <c r="O501" s="30"/>
      <c r="P501" s="30"/>
      <c r="Q501" s="30"/>
      <c r="R501" s="30"/>
      <c r="S501" s="22"/>
    </row>
    <row r="502" spans="1:19" ht="12" customHeight="1">
      <c r="A502" s="143" t="s">
        <v>503</v>
      </c>
      <c r="B502" s="145" t="s">
        <v>1010</v>
      </c>
      <c r="C502" s="68" t="s">
        <v>37</v>
      </c>
      <c r="D502" s="69" t="s">
        <v>38</v>
      </c>
      <c r="E502" s="146" t="s">
        <v>39</v>
      </c>
      <c r="F502" s="141" t="s">
        <v>1270</v>
      </c>
      <c r="G502" s="141" t="s">
        <v>1271</v>
      </c>
      <c r="H502" s="27">
        <v>33.26</v>
      </c>
      <c r="I502" s="27">
        <v>33.26</v>
      </c>
      <c r="J502" s="70">
        <v>0</v>
      </c>
      <c r="K502" s="70">
        <v>4685</v>
      </c>
      <c r="L502" s="70">
        <v>36118</v>
      </c>
      <c r="M502" s="70">
        <v>2338</v>
      </c>
      <c r="N502" s="27">
        <f t="shared" si="37"/>
        <v>43141</v>
      </c>
      <c r="O502" s="15">
        <f t="shared" si="38"/>
        <v>0</v>
      </c>
      <c r="P502" s="15">
        <f t="shared" si="39"/>
        <v>10.85973899538722</v>
      </c>
      <c r="Q502" s="15">
        <f t="shared" si="40"/>
        <v>83.72082241950812</v>
      </c>
      <c r="R502" s="15">
        <f t="shared" si="41"/>
        <v>5.419438585104657</v>
      </c>
      <c r="S502" s="62">
        <v>1511.5907676612674</v>
      </c>
    </row>
    <row r="503" spans="1:19" ht="12" customHeight="1">
      <c r="A503" s="144"/>
      <c r="B503" s="145"/>
      <c r="C503" s="68" t="s">
        <v>40</v>
      </c>
      <c r="D503" s="69" t="s">
        <v>41</v>
      </c>
      <c r="E503" s="147"/>
      <c r="F503" s="142"/>
      <c r="G503" s="142"/>
      <c r="H503" s="27">
        <v>36.7</v>
      </c>
      <c r="I503" s="27">
        <v>36.7</v>
      </c>
      <c r="J503" s="70">
        <v>0</v>
      </c>
      <c r="K503" s="70">
        <v>4685</v>
      </c>
      <c r="L503" s="70">
        <v>36118</v>
      </c>
      <c r="M503" s="70">
        <v>2338</v>
      </c>
      <c r="N503" s="27">
        <f t="shared" si="37"/>
        <v>43141</v>
      </c>
      <c r="O503" s="15">
        <f t="shared" si="38"/>
        <v>0</v>
      </c>
      <c r="P503" s="15">
        <f t="shared" si="39"/>
        <v>10.85973899538722</v>
      </c>
      <c r="Q503" s="15">
        <f t="shared" si="40"/>
        <v>83.72082241950812</v>
      </c>
      <c r="R503" s="15">
        <f t="shared" si="41"/>
        <v>5.419438585104657</v>
      </c>
      <c r="S503" s="62">
        <v>1511.5907676612674</v>
      </c>
    </row>
    <row r="504" spans="1:19" ht="12" customHeight="1">
      <c r="A504" s="99">
        <v>112</v>
      </c>
      <c r="B504" s="115" t="s">
        <v>591</v>
      </c>
      <c r="C504" s="76" t="s">
        <v>43</v>
      </c>
      <c r="D504" s="19"/>
      <c r="E504" s="98"/>
      <c r="F504" s="72"/>
      <c r="G504" s="72"/>
      <c r="H504" s="21"/>
      <c r="I504" s="21"/>
      <c r="J504" s="22"/>
      <c r="K504" s="22"/>
      <c r="L504" s="22"/>
      <c r="M504" s="22"/>
      <c r="N504" s="21"/>
      <c r="O504" s="30"/>
      <c r="P504" s="30"/>
      <c r="Q504" s="30"/>
      <c r="R504" s="30"/>
      <c r="S504" s="22"/>
    </row>
    <row r="505" spans="1:19" ht="12" customHeight="1">
      <c r="A505" s="100"/>
      <c r="B505" s="115"/>
      <c r="C505" s="76" t="s">
        <v>44</v>
      </c>
      <c r="D505" s="19"/>
      <c r="E505" s="98"/>
      <c r="F505" s="72"/>
      <c r="G505" s="72"/>
      <c r="H505" s="21"/>
      <c r="I505" s="21"/>
      <c r="J505" s="22"/>
      <c r="K505" s="22"/>
      <c r="L505" s="22"/>
      <c r="M505" s="22"/>
      <c r="N505" s="21"/>
      <c r="O505" s="30"/>
      <c r="P505" s="30"/>
      <c r="Q505" s="30"/>
      <c r="R505" s="30"/>
      <c r="S505" s="22"/>
    </row>
    <row r="506" spans="1:19" ht="12" customHeight="1">
      <c r="A506" s="143" t="s">
        <v>508</v>
      </c>
      <c r="B506" s="145" t="s">
        <v>1010</v>
      </c>
      <c r="C506" s="68" t="s">
        <v>37</v>
      </c>
      <c r="D506" s="69" t="s">
        <v>38</v>
      </c>
      <c r="E506" s="146" t="s">
        <v>39</v>
      </c>
      <c r="F506" s="141" t="s">
        <v>1270</v>
      </c>
      <c r="G506" s="141" t="s">
        <v>1271</v>
      </c>
      <c r="H506" s="27">
        <v>33.26</v>
      </c>
      <c r="I506" s="27">
        <v>33.26</v>
      </c>
      <c r="J506" s="70">
        <v>0</v>
      </c>
      <c r="K506" s="70">
        <v>1490.0000000000002</v>
      </c>
      <c r="L506" s="70">
        <v>11133</v>
      </c>
      <c r="M506" s="70">
        <v>66</v>
      </c>
      <c r="N506" s="27">
        <f t="shared" si="37"/>
        <v>12689</v>
      </c>
      <c r="O506" s="15">
        <f t="shared" si="38"/>
        <v>0</v>
      </c>
      <c r="P506" s="15">
        <f t="shared" si="39"/>
        <v>11.742454094097251</v>
      </c>
      <c r="Q506" s="15">
        <f t="shared" si="40"/>
        <v>87.73741035542596</v>
      </c>
      <c r="R506" s="15">
        <f t="shared" si="41"/>
        <v>0.5201355504767909</v>
      </c>
      <c r="S506" s="62">
        <v>443.8858977999999</v>
      </c>
    </row>
    <row r="507" spans="1:19" ht="12" customHeight="1">
      <c r="A507" s="144"/>
      <c r="B507" s="145"/>
      <c r="C507" s="68" t="s">
        <v>40</v>
      </c>
      <c r="D507" s="69" t="s">
        <v>41</v>
      </c>
      <c r="E507" s="147"/>
      <c r="F507" s="142"/>
      <c r="G507" s="142"/>
      <c r="H507" s="27">
        <v>36.7</v>
      </c>
      <c r="I507" s="27">
        <v>36.7</v>
      </c>
      <c r="J507" s="70">
        <v>0</v>
      </c>
      <c r="K507" s="70">
        <v>1490.0000000000002</v>
      </c>
      <c r="L507" s="70">
        <v>11133</v>
      </c>
      <c r="M507" s="70">
        <v>66</v>
      </c>
      <c r="N507" s="27">
        <f t="shared" si="37"/>
        <v>12689</v>
      </c>
      <c r="O507" s="15">
        <f t="shared" si="38"/>
        <v>0</v>
      </c>
      <c r="P507" s="15">
        <f t="shared" si="39"/>
        <v>11.742454094097251</v>
      </c>
      <c r="Q507" s="15">
        <f t="shared" si="40"/>
        <v>87.73741035542596</v>
      </c>
      <c r="R507" s="15">
        <f t="shared" si="41"/>
        <v>0.5201355504767909</v>
      </c>
      <c r="S507" s="62">
        <v>443.8858977999999</v>
      </c>
    </row>
    <row r="508" spans="1:19" ht="12" customHeight="1">
      <c r="A508" s="99">
        <v>113</v>
      </c>
      <c r="B508" s="115" t="s">
        <v>593</v>
      </c>
      <c r="C508" s="76" t="s">
        <v>43</v>
      </c>
      <c r="D508" s="19"/>
      <c r="E508" s="98"/>
      <c r="F508" s="72"/>
      <c r="G508" s="72"/>
      <c r="H508" s="21"/>
      <c r="I508" s="21"/>
      <c r="J508" s="22"/>
      <c r="K508" s="22"/>
      <c r="L508" s="22"/>
      <c r="M508" s="22"/>
      <c r="N508" s="21"/>
      <c r="O508" s="30"/>
      <c r="P508" s="30"/>
      <c r="Q508" s="30"/>
      <c r="R508" s="30"/>
      <c r="S508" s="22"/>
    </row>
    <row r="509" spans="1:19" ht="12" customHeight="1">
      <c r="A509" s="100"/>
      <c r="B509" s="115"/>
      <c r="C509" s="76" t="s">
        <v>44</v>
      </c>
      <c r="D509" s="19"/>
      <c r="E509" s="98"/>
      <c r="F509" s="72"/>
      <c r="G509" s="72"/>
      <c r="H509" s="21"/>
      <c r="I509" s="21"/>
      <c r="J509" s="22"/>
      <c r="K509" s="22"/>
      <c r="L509" s="22"/>
      <c r="M509" s="22"/>
      <c r="N509" s="21"/>
      <c r="O509" s="30"/>
      <c r="P509" s="30"/>
      <c r="Q509" s="30"/>
      <c r="R509" s="30"/>
      <c r="S509" s="22"/>
    </row>
    <row r="510" spans="1:19" ht="12" customHeight="1">
      <c r="A510" s="143" t="s">
        <v>510</v>
      </c>
      <c r="B510" s="145" t="s">
        <v>595</v>
      </c>
      <c r="C510" s="68" t="s">
        <v>37</v>
      </c>
      <c r="D510" s="69" t="s">
        <v>38</v>
      </c>
      <c r="E510" s="146" t="s">
        <v>39</v>
      </c>
      <c r="F510" s="141" t="s">
        <v>1270</v>
      </c>
      <c r="G510" s="141" t="s">
        <v>1272</v>
      </c>
      <c r="H510" s="27">
        <v>21.1</v>
      </c>
      <c r="I510" s="27">
        <v>21.1</v>
      </c>
      <c r="J510" s="70">
        <v>0</v>
      </c>
      <c r="K510" s="70">
        <v>576</v>
      </c>
      <c r="L510" s="70">
        <v>13435.000000000002</v>
      </c>
      <c r="M510" s="70">
        <v>39</v>
      </c>
      <c r="N510" s="27">
        <f t="shared" si="37"/>
        <v>14050.000000000002</v>
      </c>
      <c r="O510" s="15">
        <f t="shared" si="38"/>
        <v>0</v>
      </c>
      <c r="P510" s="15">
        <f t="shared" si="39"/>
        <v>4.099644128113879</v>
      </c>
      <c r="Q510" s="15">
        <f t="shared" si="40"/>
        <v>95.62277580071175</v>
      </c>
      <c r="R510" s="15">
        <f t="shared" si="41"/>
        <v>0.27758007117437716</v>
      </c>
      <c r="S510" s="62">
        <v>341.97024000000005</v>
      </c>
    </row>
    <row r="511" spans="1:19" ht="12" customHeight="1">
      <c r="A511" s="144"/>
      <c r="B511" s="145"/>
      <c r="C511" s="68" t="s">
        <v>40</v>
      </c>
      <c r="D511" s="69" t="s">
        <v>41</v>
      </c>
      <c r="E511" s="147"/>
      <c r="F511" s="142"/>
      <c r="G511" s="142"/>
      <c r="H511" s="27">
        <v>24.24</v>
      </c>
      <c r="I511" s="27">
        <v>24.24</v>
      </c>
      <c r="J511" s="70">
        <v>0</v>
      </c>
      <c r="K511" s="70">
        <v>576</v>
      </c>
      <c r="L511" s="70">
        <v>13435.000000000002</v>
      </c>
      <c r="M511" s="70">
        <v>39</v>
      </c>
      <c r="N511" s="27">
        <f t="shared" si="37"/>
        <v>14050.000000000002</v>
      </c>
      <c r="O511" s="15">
        <f t="shared" si="38"/>
        <v>0</v>
      </c>
      <c r="P511" s="15">
        <f t="shared" si="39"/>
        <v>4.099644128113879</v>
      </c>
      <c r="Q511" s="15">
        <f t="shared" si="40"/>
        <v>95.62277580071175</v>
      </c>
      <c r="R511" s="15">
        <f t="shared" si="41"/>
        <v>0.27758007117437716</v>
      </c>
      <c r="S511" s="62">
        <v>341.97024000000005</v>
      </c>
    </row>
    <row r="512" spans="1:19" ht="12" customHeight="1">
      <c r="A512" s="99">
        <v>114</v>
      </c>
      <c r="B512" s="115" t="s">
        <v>596</v>
      </c>
      <c r="C512" s="76" t="s">
        <v>43</v>
      </c>
      <c r="D512" s="19"/>
      <c r="E512" s="98"/>
      <c r="F512" s="72"/>
      <c r="G512" s="72"/>
      <c r="H512" s="21"/>
      <c r="I512" s="21"/>
      <c r="J512" s="22"/>
      <c r="K512" s="22"/>
      <c r="L512" s="22"/>
      <c r="M512" s="22"/>
      <c r="N512" s="21"/>
      <c r="O512" s="30"/>
      <c r="P512" s="30"/>
      <c r="Q512" s="30"/>
      <c r="R512" s="30"/>
      <c r="S512" s="22"/>
    </row>
    <row r="513" spans="1:19" ht="12" customHeight="1">
      <c r="A513" s="100"/>
      <c r="B513" s="115"/>
      <c r="C513" s="76" t="s">
        <v>44</v>
      </c>
      <c r="D513" s="19"/>
      <c r="E513" s="98"/>
      <c r="F513" s="72"/>
      <c r="G513" s="72"/>
      <c r="H513" s="21"/>
      <c r="I513" s="21"/>
      <c r="J513" s="22"/>
      <c r="K513" s="22"/>
      <c r="L513" s="22"/>
      <c r="M513" s="22"/>
      <c r="N513" s="21"/>
      <c r="O513" s="30"/>
      <c r="P513" s="30"/>
      <c r="Q513" s="30"/>
      <c r="R513" s="30"/>
      <c r="S513" s="22"/>
    </row>
    <row r="514" spans="1:19" ht="12" customHeight="1">
      <c r="A514" s="143" t="s">
        <v>512</v>
      </c>
      <c r="B514" s="145" t="s">
        <v>598</v>
      </c>
      <c r="C514" s="68" t="s">
        <v>37</v>
      </c>
      <c r="D514" s="69" t="s">
        <v>38</v>
      </c>
      <c r="E514" s="146" t="s">
        <v>39</v>
      </c>
      <c r="F514" s="141" t="s">
        <v>1270</v>
      </c>
      <c r="G514" s="141" t="s">
        <v>1273</v>
      </c>
      <c r="H514" s="27">
        <v>60.86</v>
      </c>
      <c r="I514" s="27">
        <v>60.86</v>
      </c>
      <c r="J514" s="70">
        <v>0</v>
      </c>
      <c r="K514" s="70">
        <v>345.99999999999994</v>
      </c>
      <c r="L514" s="70">
        <v>6137.000000000001</v>
      </c>
      <c r="M514" s="70">
        <v>0</v>
      </c>
      <c r="N514" s="27">
        <f t="shared" si="37"/>
        <v>6483.000000000001</v>
      </c>
      <c r="O514" s="15">
        <f t="shared" si="38"/>
        <v>0</v>
      </c>
      <c r="P514" s="15">
        <f t="shared" si="39"/>
        <v>5.337035323152859</v>
      </c>
      <c r="Q514" s="15">
        <f t="shared" si="40"/>
        <v>94.66296467684714</v>
      </c>
      <c r="R514" s="15">
        <f t="shared" si="41"/>
        <v>0</v>
      </c>
      <c r="S514" s="62">
        <v>451.9232262</v>
      </c>
    </row>
    <row r="515" spans="1:19" ht="12" customHeight="1">
      <c r="A515" s="144"/>
      <c r="B515" s="145"/>
      <c r="C515" s="68" t="s">
        <v>40</v>
      </c>
      <c r="D515" s="69" t="s">
        <v>41</v>
      </c>
      <c r="E515" s="147"/>
      <c r="F515" s="142"/>
      <c r="G515" s="142"/>
      <c r="H515" s="27">
        <v>78.56</v>
      </c>
      <c r="I515" s="27">
        <v>78.56</v>
      </c>
      <c r="J515" s="70">
        <v>0</v>
      </c>
      <c r="K515" s="70">
        <v>345.99999999999994</v>
      </c>
      <c r="L515" s="70">
        <v>6137.000000000001</v>
      </c>
      <c r="M515" s="70">
        <v>0</v>
      </c>
      <c r="N515" s="27">
        <f t="shared" si="37"/>
        <v>6483.000000000001</v>
      </c>
      <c r="O515" s="15">
        <f t="shared" si="38"/>
        <v>0</v>
      </c>
      <c r="P515" s="15">
        <f t="shared" si="39"/>
        <v>5.337035323152859</v>
      </c>
      <c r="Q515" s="15">
        <f t="shared" si="40"/>
        <v>94.66296467684714</v>
      </c>
      <c r="R515" s="15">
        <f t="shared" si="41"/>
        <v>0</v>
      </c>
      <c r="S515" s="62">
        <v>451.9232262</v>
      </c>
    </row>
    <row r="516" spans="1:19" ht="12" customHeight="1">
      <c r="A516" s="99">
        <v>115</v>
      </c>
      <c r="B516" s="115" t="s">
        <v>599</v>
      </c>
      <c r="C516" s="76" t="s">
        <v>43</v>
      </c>
      <c r="D516" s="19"/>
      <c r="E516" s="98"/>
      <c r="F516" s="72"/>
      <c r="G516" s="72"/>
      <c r="H516" s="21"/>
      <c r="I516" s="21"/>
      <c r="J516" s="22"/>
      <c r="K516" s="22"/>
      <c r="L516" s="22"/>
      <c r="M516" s="22"/>
      <c r="N516" s="21"/>
      <c r="O516" s="30"/>
      <c r="P516" s="30"/>
      <c r="Q516" s="30"/>
      <c r="R516" s="30"/>
      <c r="S516" s="22"/>
    </row>
    <row r="517" spans="1:19" ht="12" customHeight="1">
      <c r="A517" s="100"/>
      <c r="B517" s="115"/>
      <c r="C517" s="76" t="s">
        <v>44</v>
      </c>
      <c r="D517" s="19"/>
      <c r="E517" s="98"/>
      <c r="F517" s="72"/>
      <c r="G517" s="72"/>
      <c r="H517" s="21"/>
      <c r="I517" s="21"/>
      <c r="J517" s="22"/>
      <c r="K517" s="22"/>
      <c r="L517" s="22"/>
      <c r="M517" s="22"/>
      <c r="N517" s="21"/>
      <c r="O517" s="30"/>
      <c r="P517" s="30"/>
      <c r="Q517" s="30"/>
      <c r="R517" s="30"/>
      <c r="S517" s="22"/>
    </row>
    <row r="518" spans="1:19" ht="12" customHeight="1">
      <c r="A518" s="143" t="s">
        <v>516</v>
      </c>
      <c r="B518" s="145" t="s">
        <v>598</v>
      </c>
      <c r="C518" s="68" t="s">
        <v>37</v>
      </c>
      <c r="D518" s="69" t="s">
        <v>38</v>
      </c>
      <c r="E518" s="146" t="s">
        <v>39</v>
      </c>
      <c r="F518" s="141" t="s">
        <v>1270</v>
      </c>
      <c r="G518" s="141" t="s">
        <v>1273</v>
      </c>
      <c r="H518" s="27">
        <v>13.86</v>
      </c>
      <c r="I518" s="27">
        <v>13.86</v>
      </c>
      <c r="J518" s="70">
        <v>0</v>
      </c>
      <c r="K518" s="70">
        <v>395.00000000000006</v>
      </c>
      <c r="L518" s="70">
        <v>11736</v>
      </c>
      <c r="M518" s="70">
        <v>195</v>
      </c>
      <c r="N518" s="27">
        <f t="shared" si="37"/>
        <v>12326</v>
      </c>
      <c r="O518" s="15">
        <f t="shared" si="38"/>
        <v>0</v>
      </c>
      <c r="P518" s="15">
        <f t="shared" si="39"/>
        <v>3.2046081453837423</v>
      </c>
      <c r="Q518" s="15">
        <f t="shared" si="40"/>
        <v>95.21337011195847</v>
      </c>
      <c r="R518" s="15">
        <f t="shared" si="41"/>
        <v>1.5820217426577965</v>
      </c>
      <c r="S518" s="62">
        <v>171.1328</v>
      </c>
    </row>
    <row r="519" spans="1:19" ht="12" customHeight="1">
      <c r="A519" s="144"/>
      <c r="B519" s="145"/>
      <c r="C519" s="68" t="s">
        <v>40</v>
      </c>
      <c r="D519" s="69" t="s">
        <v>41</v>
      </c>
      <c r="E519" s="147"/>
      <c r="F519" s="142"/>
      <c r="G519" s="142"/>
      <c r="H519" s="27">
        <v>13.91</v>
      </c>
      <c r="I519" s="27">
        <v>13.91</v>
      </c>
      <c r="J519" s="70">
        <v>0</v>
      </c>
      <c r="K519" s="70">
        <v>395.00000000000006</v>
      </c>
      <c r="L519" s="70">
        <v>11736</v>
      </c>
      <c r="M519" s="70">
        <v>195</v>
      </c>
      <c r="N519" s="27">
        <f t="shared" si="37"/>
        <v>12326</v>
      </c>
      <c r="O519" s="15">
        <f t="shared" si="38"/>
        <v>0</v>
      </c>
      <c r="P519" s="15">
        <f t="shared" si="39"/>
        <v>3.2046081453837423</v>
      </c>
      <c r="Q519" s="15">
        <f t="shared" si="40"/>
        <v>95.21337011195847</v>
      </c>
      <c r="R519" s="15">
        <f t="shared" si="41"/>
        <v>1.5820217426577965</v>
      </c>
      <c r="S519" s="62">
        <v>171.1328</v>
      </c>
    </row>
    <row r="520" spans="1:19" ht="12" customHeight="1">
      <c r="A520" s="99">
        <v>116</v>
      </c>
      <c r="B520" s="115" t="s">
        <v>601</v>
      </c>
      <c r="C520" s="76" t="s">
        <v>43</v>
      </c>
      <c r="D520" s="19"/>
      <c r="E520" s="98"/>
      <c r="F520" s="72"/>
      <c r="G520" s="72"/>
      <c r="H520" s="21"/>
      <c r="I520" s="21"/>
      <c r="J520" s="22"/>
      <c r="K520" s="22"/>
      <c r="L520" s="22"/>
      <c r="M520" s="22"/>
      <c r="N520" s="21"/>
      <c r="O520" s="30"/>
      <c r="P520" s="30"/>
      <c r="Q520" s="30"/>
      <c r="R520" s="30"/>
      <c r="S520" s="22"/>
    </row>
    <row r="521" spans="1:19" ht="12" customHeight="1">
      <c r="A521" s="100"/>
      <c r="B521" s="115"/>
      <c r="C521" s="76" t="s">
        <v>44</v>
      </c>
      <c r="D521" s="19"/>
      <c r="E521" s="98"/>
      <c r="F521" s="72"/>
      <c r="G521" s="72"/>
      <c r="H521" s="21"/>
      <c r="I521" s="21"/>
      <c r="J521" s="22"/>
      <c r="K521" s="22"/>
      <c r="L521" s="22"/>
      <c r="M521" s="22"/>
      <c r="N521" s="21"/>
      <c r="O521" s="30"/>
      <c r="P521" s="30"/>
      <c r="Q521" s="30"/>
      <c r="R521" s="30"/>
      <c r="S521" s="22"/>
    </row>
    <row r="522" spans="1:19" ht="12" customHeight="1">
      <c r="A522" s="143" t="s">
        <v>520</v>
      </c>
      <c r="B522" s="145" t="s">
        <v>1020</v>
      </c>
      <c r="C522" s="68" t="s">
        <v>37</v>
      </c>
      <c r="D522" s="69" t="s">
        <v>38</v>
      </c>
      <c r="E522" s="146" t="s">
        <v>39</v>
      </c>
      <c r="F522" s="141" t="s">
        <v>1270</v>
      </c>
      <c r="G522" s="141" t="s">
        <v>1274</v>
      </c>
      <c r="H522" s="27">
        <v>62.2</v>
      </c>
      <c r="I522" s="27">
        <v>62.2</v>
      </c>
      <c r="J522" s="70">
        <v>0</v>
      </c>
      <c r="K522" s="70">
        <v>277.99999999999994</v>
      </c>
      <c r="L522" s="70">
        <v>6485.000000000001</v>
      </c>
      <c r="M522" s="70">
        <v>12</v>
      </c>
      <c r="N522" s="27">
        <f t="shared" si="37"/>
        <v>6775.000000000001</v>
      </c>
      <c r="O522" s="15">
        <f t="shared" si="38"/>
        <v>0</v>
      </c>
      <c r="P522" s="15">
        <f t="shared" si="39"/>
        <v>4.103321033210331</v>
      </c>
      <c r="Q522" s="15">
        <f t="shared" si="40"/>
        <v>95.71955719557195</v>
      </c>
      <c r="R522" s="15">
        <f t="shared" si="41"/>
        <v>0.17712177121771217</v>
      </c>
      <c r="S522" s="62">
        <v>424.3664416</v>
      </c>
    </row>
    <row r="523" spans="1:19" ht="12" customHeight="1">
      <c r="A523" s="144"/>
      <c r="B523" s="145"/>
      <c r="C523" s="68" t="s">
        <v>40</v>
      </c>
      <c r="D523" s="69" t="s">
        <v>41</v>
      </c>
      <c r="E523" s="147"/>
      <c r="F523" s="142"/>
      <c r="G523" s="142"/>
      <c r="H523" s="27">
        <v>63.08</v>
      </c>
      <c r="I523" s="27">
        <v>63.08</v>
      </c>
      <c r="J523" s="70">
        <v>0</v>
      </c>
      <c r="K523" s="70">
        <v>277.99999999999994</v>
      </c>
      <c r="L523" s="70">
        <v>6485.000000000001</v>
      </c>
      <c r="M523" s="70">
        <v>12</v>
      </c>
      <c r="N523" s="27">
        <f aca="true" t="shared" si="42" ref="N523:N586">SUM(J523:M523)</f>
        <v>6775.000000000001</v>
      </c>
      <c r="O523" s="15">
        <f aca="true" t="shared" si="43" ref="O523:O586">J523/$N523*100</f>
        <v>0</v>
      </c>
      <c r="P523" s="15">
        <f aca="true" t="shared" si="44" ref="P523:P586">K523/$N523*100</f>
        <v>4.103321033210331</v>
      </c>
      <c r="Q523" s="15">
        <f aca="true" t="shared" si="45" ref="Q523:Q586">L523/$N523*100</f>
        <v>95.71955719557195</v>
      </c>
      <c r="R523" s="15">
        <f aca="true" t="shared" si="46" ref="R523:R586">M523/$N523*100</f>
        <v>0.17712177121771217</v>
      </c>
      <c r="S523" s="62">
        <v>424.3664416</v>
      </c>
    </row>
    <row r="524" spans="1:19" ht="12" customHeight="1">
      <c r="A524" s="99">
        <v>117</v>
      </c>
      <c r="B524" s="115" t="s">
        <v>603</v>
      </c>
      <c r="C524" s="76" t="s">
        <v>43</v>
      </c>
      <c r="D524" s="19"/>
      <c r="E524" s="98"/>
      <c r="F524" s="72"/>
      <c r="G524" s="72"/>
      <c r="H524" s="21"/>
      <c r="I524" s="21"/>
      <c r="J524" s="22"/>
      <c r="K524" s="22"/>
      <c r="L524" s="22"/>
      <c r="M524" s="22"/>
      <c r="N524" s="21"/>
      <c r="O524" s="30"/>
      <c r="P524" s="30"/>
      <c r="Q524" s="30"/>
      <c r="R524" s="30"/>
      <c r="S524" s="22"/>
    </row>
    <row r="525" spans="1:19" ht="12" customHeight="1">
      <c r="A525" s="100"/>
      <c r="B525" s="115"/>
      <c r="C525" s="76" t="s">
        <v>44</v>
      </c>
      <c r="D525" s="19"/>
      <c r="E525" s="98"/>
      <c r="F525" s="72"/>
      <c r="G525" s="72"/>
      <c r="H525" s="21"/>
      <c r="I525" s="21"/>
      <c r="J525" s="22"/>
      <c r="K525" s="22"/>
      <c r="L525" s="22"/>
      <c r="M525" s="22"/>
      <c r="N525" s="21"/>
      <c r="O525" s="30"/>
      <c r="P525" s="30"/>
      <c r="Q525" s="30"/>
      <c r="R525" s="30"/>
      <c r="S525" s="22"/>
    </row>
    <row r="526" spans="1:19" ht="12" customHeight="1">
      <c r="A526" s="143" t="s">
        <v>525</v>
      </c>
      <c r="B526" s="145" t="s">
        <v>1010</v>
      </c>
      <c r="C526" s="68" t="s">
        <v>37</v>
      </c>
      <c r="D526" s="69" t="s">
        <v>38</v>
      </c>
      <c r="E526" s="146" t="s">
        <v>39</v>
      </c>
      <c r="F526" s="141" t="s">
        <v>1270</v>
      </c>
      <c r="G526" s="141" t="s">
        <v>1271</v>
      </c>
      <c r="H526" s="27">
        <v>33.26</v>
      </c>
      <c r="I526" s="27">
        <v>33.26</v>
      </c>
      <c r="J526" s="70">
        <v>0</v>
      </c>
      <c r="K526" s="70">
        <v>1490.0000000000002</v>
      </c>
      <c r="L526" s="70">
        <v>12195</v>
      </c>
      <c r="M526" s="70">
        <v>405.99999999999994</v>
      </c>
      <c r="N526" s="27">
        <f t="shared" si="42"/>
        <v>14091</v>
      </c>
      <c r="O526" s="15">
        <f t="shared" si="43"/>
        <v>0</v>
      </c>
      <c r="P526" s="15">
        <f t="shared" si="44"/>
        <v>10.57412532822369</v>
      </c>
      <c r="Q526" s="15">
        <f t="shared" si="45"/>
        <v>86.54460293804556</v>
      </c>
      <c r="R526" s="15">
        <f t="shared" si="46"/>
        <v>2.8812717337307494</v>
      </c>
      <c r="S526" s="62">
        <v>492.96452050000005</v>
      </c>
    </row>
    <row r="527" spans="1:19" ht="12" customHeight="1">
      <c r="A527" s="144"/>
      <c r="B527" s="145"/>
      <c r="C527" s="68" t="s">
        <v>40</v>
      </c>
      <c r="D527" s="69" t="s">
        <v>41</v>
      </c>
      <c r="E527" s="147"/>
      <c r="F527" s="142"/>
      <c r="G527" s="142"/>
      <c r="H527" s="27">
        <v>36.7</v>
      </c>
      <c r="I527" s="27">
        <v>36.7</v>
      </c>
      <c r="J527" s="70">
        <v>0</v>
      </c>
      <c r="K527" s="70">
        <v>1490.0000000000002</v>
      </c>
      <c r="L527" s="70">
        <v>12195</v>
      </c>
      <c r="M527" s="70">
        <v>405.99999999999994</v>
      </c>
      <c r="N527" s="27">
        <f t="shared" si="42"/>
        <v>14091</v>
      </c>
      <c r="O527" s="15">
        <f t="shared" si="43"/>
        <v>0</v>
      </c>
      <c r="P527" s="15">
        <f t="shared" si="44"/>
        <v>10.57412532822369</v>
      </c>
      <c r="Q527" s="15">
        <f t="shared" si="45"/>
        <v>86.54460293804556</v>
      </c>
      <c r="R527" s="15">
        <f t="shared" si="46"/>
        <v>2.8812717337307494</v>
      </c>
      <c r="S527" s="62">
        <v>492.96452050000005</v>
      </c>
    </row>
    <row r="528" spans="1:19" ht="12" customHeight="1">
      <c r="A528" s="99">
        <v>118</v>
      </c>
      <c r="B528" s="115" t="s">
        <v>605</v>
      </c>
      <c r="C528" s="76" t="s">
        <v>43</v>
      </c>
      <c r="D528" s="19"/>
      <c r="E528" s="98"/>
      <c r="F528" s="72"/>
      <c r="G528" s="72"/>
      <c r="H528" s="21"/>
      <c r="I528" s="21"/>
      <c r="J528" s="22"/>
      <c r="K528" s="22"/>
      <c r="L528" s="22"/>
      <c r="M528" s="22"/>
      <c r="N528" s="21"/>
      <c r="O528" s="30"/>
      <c r="P528" s="30"/>
      <c r="Q528" s="30"/>
      <c r="R528" s="30"/>
      <c r="S528" s="22"/>
    </row>
    <row r="529" spans="1:19" ht="12" customHeight="1">
      <c r="A529" s="100"/>
      <c r="B529" s="115"/>
      <c r="C529" s="76" t="s">
        <v>44</v>
      </c>
      <c r="D529" s="19"/>
      <c r="E529" s="98"/>
      <c r="F529" s="72"/>
      <c r="G529" s="72"/>
      <c r="H529" s="21"/>
      <c r="I529" s="21"/>
      <c r="J529" s="22"/>
      <c r="K529" s="22"/>
      <c r="L529" s="22"/>
      <c r="M529" s="22"/>
      <c r="N529" s="21"/>
      <c r="O529" s="30"/>
      <c r="P529" s="30"/>
      <c r="Q529" s="30"/>
      <c r="R529" s="30"/>
      <c r="S529" s="22"/>
    </row>
    <row r="530" spans="1:19" ht="12" customHeight="1">
      <c r="A530" s="143" t="s">
        <v>529</v>
      </c>
      <c r="B530" s="145" t="s">
        <v>607</v>
      </c>
      <c r="C530" s="68" t="s">
        <v>37</v>
      </c>
      <c r="D530" s="69" t="s">
        <v>38</v>
      </c>
      <c r="E530" s="146" t="s">
        <v>39</v>
      </c>
      <c r="F530" s="141" t="s">
        <v>1270</v>
      </c>
      <c r="G530" s="141" t="s">
        <v>1275</v>
      </c>
      <c r="H530" s="27">
        <v>36.84</v>
      </c>
      <c r="I530" s="27">
        <v>36.84</v>
      </c>
      <c r="J530" s="70">
        <v>0</v>
      </c>
      <c r="K530" s="70">
        <v>855</v>
      </c>
      <c r="L530" s="70">
        <v>11145</v>
      </c>
      <c r="M530" s="70">
        <v>0</v>
      </c>
      <c r="N530" s="27">
        <f t="shared" si="42"/>
        <v>12000</v>
      </c>
      <c r="O530" s="15">
        <f t="shared" si="43"/>
        <v>0</v>
      </c>
      <c r="P530" s="15">
        <f t="shared" si="44"/>
        <v>7.124999999999999</v>
      </c>
      <c r="Q530" s="15">
        <f t="shared" si="45"/>
        <v>92.875</v>
      </c>
      <c r="R530" s="15">
        <f t="shared" si="46"/>
        <v>0</v>
      </c>
      <c r="S530" s="62">
        <v>442.0434</v>
      </c>
    </row>
    <row r="531" spans="1:19" ht="12" customHeight="1">
      <c r="A531" s="144"/>
      <c r="B531" s="145"/>
      <c r="C531" s="68" t="s">
        <v>40</v>
      </c>
      <c r="D531" s="69" t="s">
        <v>41</v>
      </c>
      <c r="E531" s="147"/>
      <c r="F531" s="142"/>
      <c r="G531" s="142"/>
      <c r="H531" s="27">
        <v>36.84</v>
      </c>
      <c r="I531" s="27">
        <v>36.84</v>
      </c>
      <c r="J531" s="70">
        <v>0</v>
      </c>
      <c r="K531" s="70">
        <v>855</v>
      </c>
      <c r="L531" s="70">
        <v>11145</v>
      </c>
      <c r="M531" s="70">
        <v>0</v>
      </c>
      <c r="N531" s="27">
        <f t="shared" si="42"/>
        <v>12000</v>
      </c>
      <c r="O531" s="15">
        <f t="shared" si="43"/>
        <v>0</v>
      </c>
      <c r="P531" s="15">
        <f t="shared" si="44"/>
        <v>7.124999999999999</v>
      </c>
      <c r="Q531" s="15">
        <f t="shared" si="45"/>
        <v>92.875</v>
      </c>
      <c r="R531" s="15">
        <f t="shared" si="46"/>
        <v>0</v>
      </c>
      <c r="S531" s="62">
        <v>442.0434</v>
      </c>
    </row>
    <row r="532" spans="1:19" ht="12" customHeight="1">
      <c r="A532" s="99">
        <v>119</v>
      </c>
      <c r="B532" s="115" t="s">
        <v>608</v>
      </c>
      <c r="C532" s="76" t="s">
        <v>43</v>
      </c>
      <c r="D532" s="19"/>
      <c r="E532" s="98"/>
      <c r="F532" s="72"/>
      <c r="G532" s="72"/>
      <c r="H532" s="21"/>
      <c r="I532" s="21"/>
      <c r="J532" s="22"/>
      <c r="K532" s="22"/>
      <c r="L532" s="22"/>
      <c r="M532" s="22"/>
      <c r="N532" s="21"/>
      <c r="O532" s="30"/>
      <c r="P532" s="30"/>
      <c r="Q532" s="30"/>
      <c r="R532" s="30"/>
      <c r="S532" s="22"/>
    </row>
    <row r="533" spans="1:19" ht="12" customHeight="1">
      <c r="A533" s="100"/>
      <c r="B533" s="115"/>
      <c r="C533" s="76" t="s">
        <v>44</v>
      </c>
      <c r="D533" s="19"/>
      <c r="E533" s="98"/>
      <c r="F533" s="72"/>
      <c r="G533" s="72"/>
      <c r="H533" s="21"/>
      <c r="I533" s="21"/>
      <c r="J533" s="22"/>
      <c r="K533" s="22"/>
      <c r="L533" s="22"/>
      <c r="M533" s="22"/>
      <c r="N533" s="21"/>
      <c r="O533" s="30"/>
      <c r="P533" s="30"/>
      <c r="Q533" s="30"/>
      <c r="R533" s="30"/>
      <c r="S533" s="22"/>
    </row>
    <row r="534" spans="1:19" ht="12" customHeight="1">
      <c r="A534" s="143" t="s">
        <v>532</v>
      </c>
      <c r="B534" s="145" t="s">
        <v>1026</v>
      </c>
      <c r="C534" s="68" t="s">
        <v>37</v>
      </c>
      <c r="D534" s="69" t="s">
        <v>38</v>
      </c>
      <c r="E534" s="146" t="s">
        <v>39</v>
      </c>
      <c r="F534" s="141" t="s">
        <v>1147</v>
      </c>
      <c r="G534" s="141" t="s">
        <v>1276</v>
      </c>
      <c r="H534" s="27">
        <v>47.57</v>
      </c>
      <c r="I534" s="27">
        <v>56.1326</v>
      </c>
      <c r="J534" s="70">
        <v>0</v>
      </c>
      <c r="K534" s="70">
        <v>12193.000000000002</v>
      </c>
      <c r="L534" s="70">
        <v>75823.99999999999</v>
      </c>
      <c r="M534" s="70">
        <v>2165.0000000000005</v>
      </c>
      <c r="N534" s="27">
        <f t="shared" si="42"/>
        <v>90181.99999999999</v>
      </c>
      <c r="O534" s="15">
        <f t="shared" si="43"/>
        <v>0</v>
      </c>
      <c r="P534" s="15">
        <f t="shared" si="44"/>
        <v>13.520436450732968</v>
      </c>
      <c r="Q534" s="15">
        <f t="shared" si="45"/>
        <v>84.07886274422833</v>
      </c>
      <c r="R534" s="15">
        <f t="shared" si="46"/>
        <v>2.4007008050387</v>
      </c>
      <c r="S534" s="62">
        <v>5439.428040400001</v>
      </c>
    </row>
    <row r="535" spans="1:19" ht="12" customHeight="1">
      <c r="A535" s="144"/>
      <c r="B535" s="145"/>
      <c r="C535" s="68" t="s">
        <v>40</v>
      </c>
      <c r="D535" s="69" t="s">
        <v>41</v>
      </c>
      <c r="E535" s="147"/>
      <c r="F535" s="142"/>
      <c r="G535" s="142"/>
      <c r="H535" s="27">
        <v>53.01</v>
      </c>
      <c r="I535" s="27">
        <v>62.55179999999999</v>
      </c>
      <c r="J535" s="70">
        <v>0</v>
      </c>
      <c r="K535" s="70">
        <v>12193.000000000002</v>
      </c>
      <c r="L535" s="70">
        <v>75823.99999999999</v>
      </c>
      <c r="M535" s="70">
        <v>2165.0000000000005</v>
      </c>
      <c r="N535" s="27">
        <f t="shared" si="42"/>
        <v>90181.99999999999</v>
      </c>
      <c r="O535" s="15">
        <f t="shared" si="43"/>
        <v>0</v>
      </c>
      <c r="P535" s="15">
        <f t="shared" si="44"/>
        <v>13.520436450732968</v>
      </c>
      <c r="Q535" s="15">
        <f t="shared" si="45"/>
        <v>84.07886274422833</v>
      </c>
      <c r="R535" s="15">
        <f t="shared" si="46"/>
        <v>2.4007008050387</v>
      </c>
      <c r="S535" s="62">
        <v>5439.428040400001</v>
      </c>
    </row>
    <row r="536" spans="1:19" ht="12" customHeight="1">
      <c r="A536" s="99">
        <v>120</v>
      </c>
      <c r="B536" s="115" t="s">
        <v>613</v>
      </c>
      <c r="C536" s="76" t="s">
        <v>43</v>
      </c>
      <c r="D536" s="19"/>
      <c r="E536" s="98"/>
      <c r="F536" s="72"/>
      <c r="G536" s="72"/>
      <c r="H536" s="21"/>
      <c r="I536" s="21"/>
      <c r="J536" s="22"/>
      <c r="K536" s="22"/>
      <c r="L536" s="22"/>
      <c r="M536" s="22"/>
      <c r="N536" s="21"/>
      <c r="O536" s="30"/>
      <c r="P536" s="30"/>
      <c r="Q536" s="30"/>
      <c r="R536" s="30"/>
      <c r="S536" s="22"/>
    </row>
    <row r="537" spans="1:19" ht="12" customHeight="1">
      <c r="A537" s="100"/>
      <c r="B537" s="115"/>
      <c r="C537" s="76" t="s">
        <v>44</v>
      </c>
      <c r="D537" s="19"/>
      <c r="E537" s="98"/>
      <c r="F537" s="72"/>
      <c r="G537" s="72"/>
      <c r="H537" s="21"/>
      <c r="I537" s="21"/>
      <c r="J537" s="22"/>
      <c r="K537" s="22"/>
      <c r="L537" s="22"/>
      <c r="M537" s="22"/>
      <c r="N537" s="21"/>
      <c r="O537" s="30"/>
      <c r="P537" s="30"/>
      <c r="Q537" s="30"/>
      <c r="R537" s="30"/>
      <c r="S537" s="22"/>
    </row>
    <row r="538" spans="1:19" ht="12" customHeight="1">
      <c r="A538" s="143" t="s">
        <v>536</v>
      </c>
      <c r="B538" s="145" t="s">
        <v>1026</v>
      </c>
      <c r="C538" s="68" t="s">
        <v>37</v>
      </c>
      <c r="D538" s="69" t="s">
        <v>38</v>
      </c>
      <c r="E538" s="146" t="s">
        <v>39</v>
      </c>
      <c r="F538" s="141" t="s">
        <v>1147</v>
      </c>
      <c r="G538" s="141" t="s">
        <v>1276</v>
      </c>
      <c r="H538" s="27">
        <v>47.57</v>
      </c>
      <c r="I538" s="27">
        <v>47.57</v>
      </c>
      <c r="J538" s="70">
        <v>0</v>
      </c>
      <c r="K538" s="70">
        <v>4565</v>
      </c>
      <c r="L538" s="70">
        <v>32515.000000000007</v>
      </c>
      <c r="M538" s="70">
        <v>494.00400000000013</v>
      </c>
      <c r="N538" s="27">
        <f t="shared" si="42"/>
        <v>37574.00400000001</v>
      </c>
      <c r="O538" s="15">
        <f t="shared" si="43"/>
        <v>0</v>
      </c>
      <c r="P538" s="15">
        <f t="shared" si="44"/>
        <v>12.149357305652064</v>
      </c>
      <c r="Q538" s="15">
        <f t="shared" si="45"/>
        <v>86.53589327344513</v>
      </c>
      <c r="R538" s="15">
        <f t="shared" si="46"/>
        <v>1.3147494209028137</v>
      </c>
      <c r="S538" s="62">
        <v>1890.6822360000008</v>
      </c>
    </row>
    <row r="539" spans="1:19" ht="12" customHeight="1">
      <c r="A539" s="144"/>
      <c r="B539" s="145"/>
      <c r="C539" s="68" t="s">
        <v>40</v>
      </c>
      <c r="D539" s="69" t="s">
        <v>41</v>
      </c>
      <c r="E539" s="147"/>
      <c r="F539" s="142"/>
      <c r="G539" s="142"/>
      <c r="H539" s="27">
        <v>53.01</v>
      </c>
      <c r="I539" s="27">
        <v>53.01</v>
      </c>
      <c r="J539" s="70">
        <v>0</v>
      </c>
      <c r="K539" s="70">
        <v>4565</v>
      </c>
      <c r="L539" s="70">
        <v>32515.000000000007</v>
      </c>
      <c r="M539" s="70">
        <v>494.00400000000013</v>
      </c>
      <c r="N539" s="27">
        <f t="shared" si="42"/>
        <v>37574.00400000001</v>
      </c>
      <c r="O539" s="15">
        <f t="shared" si="43"/>
        <v>0</v>
      </c>
      <c r="P539" s="15">
        <f t="shared" si="44"/>
        <v>12.149357305652064</v>
      </c>
      <c r="Q539" s="15">
        <f t="shared" si="45"/>
        <v>86.53589327344513</v>
      </c>
      <c r="R539" s="15">
        <f t="shared" si="46"/>
        <v>1.3147494209028137</v>
      </c>
      <c r="S539" s="62">
        <v>1890.6822360000008</v>
      </c>
    </row>
    <row r="540" spans="1:19" ht="12" customHeight="1">
      <c r="A540" s="99">
        <v>121</v>
      </c>
      <c r="B540" s="115" t="s">
        <v>617</v>
      </c>
      <c r="C540" s="76" t="s">
        <v>43</v>
      </c>
      <c r="D540" s="19"/>
      <c r="E540" s="98"/>
      <c r="F540" s="72"/>
      <c r="G540" s="72"/>
      <c r="H540" s="21"/>
      <c r="I540" s="21"/>
      <c r="J540" s="22"/>
      <c r="K540" s="22"/>
      <c r="L540" s="22"/>
      <c r="M540" s="22"/>
      <c r="N540" s="21"/>
      <c r="O540" s="30"/>
      <c r="P540" s="30"/>
      <c r="Q540" s="30"/>
      <c r="R540" s="30"/>
      <c r="S540" s="22"/>
    </row>
    <row r="541" spans="1:19" ht="12" customHeight="1">
      <c r="A541" s="100"/>
      <c r="B541" s="115"/>
      <c r="C541" s="76" t="s">
        <v>44</v>
      </c>
      <c r="D541" s="19"/>
      <c r="E541" s="98"/>
      <c r="F541" s="72"/>
      <c r="G541" s="72"/>
      <c r="H541" s="21"/>
      <c r="I541" s="21"/>
      <c r="J541" s="22"/>
      <c r="K541" s="22"/>
      <c r="L541" s="22"/>
      <c r="M541" s="22"/>
      <c r="N541" s="21"/>
      <c r="O541" s="30"/>
      <c r="P541" s="30"/>
      <c r="Q541" s="30"/>
      <c r="R541" s="30"/>
      <c r="S541" s="22"/>
    </row>
    <row r="542" spans="1:19" ht="12" customHeight="1">
      <c r="A542" s="143" t="s">
        <v>539</v>
      </c>
      <c r="B542" s="145" t="s">
        <v>1026</v>
      </c>
      <c r="C542" s="68" t="s">
        <v>37</v>
      </c>
      <c r="D542" s="69" t="s">
        <v>38</v>
      </c>
      <c r="E542" s="146" t="s">
        <v>39</v>
      </c>
      <c r="F542" s="141" t="s">
        <v>1147</v>
      </c>
      <c r="G542" s="141" t="s">
        <v>1276</v>
      </c>
      <c r="H542" s="27">
        <v>30.09</v>
      </c>
      <c r="I542" s="27">
        <v>35.5062</v>
      </c>
      <c r="J542" s="70">
        <v>0</v>
      </c>
      <c r="K542" s="70">
        <v>3630.9999999999995</v>
      </c>
      <c r="L542" s="70">
        <v>106732.99999999999</v>
      </c>
      <c r="M542" s="70">
        <v>9400</v>
      </c>
      <c r="N542" s="27">
        <f t="shared" si="42"/>
        <v>119763.99999999999</v>
      </c>
      <c r="O542" s="15">
        <f t="shared" si="43"/>
        <v>0</v>
      </c>
      <c r="P542" s="15">
        <f t="shared" si="44"/>
        <v>3.031795865201563</v>
      </c>
      <c r="Q542" s="15">
        <f t="shared" si="45"/>
        <v>89.11943488861426</v>
      </c>
      <c r="R542" s="15">
        <f t="shared" si="46"/>
        <v>7.848769246184164</v>
      </c>
      <c r="S542" s="62">
        <v>4340.781099052718</v>
      </c>
    </row>
    <row r="543" spans="1:19" ht="12" customHeight="1">
      <c r="A543" s="144"/>
      <c r="B543" s="145"/>
      <c r="C543" s="68" t="s">
        <v>40</v>
      </c>
      <c r="D543" s="69" t="s">
        <v>41</v>
      </c>
      <c r="E543" s="147"/>
      <c r="F543" s="142"/>
      <c r="G543" s="142"/>
      <c r="H543" s="27">
        <v>31.33</v>
      </c>
      <c r="I543" s="27">
        <v>36.96939999999999</v>
      </c>
      <c r="J543" s="70">
        <v>0</v>
      </c>
      <c r="K543" s="70">
        <v>3630.9999999999995</v>
      </c>
      <c r="L543" s="70">
        <v>106732.99999999999</v>
      </c>
      <c r="M543" s="70">
        <v>9400</v>
      </c>
      <c r="N543" s="27">
        <f t="shared" si="42"/>
        <v>119763.99999999999</v>
      </c>
      <c r="O543" s="15">
        <f t="shared" si="43"/>
        <v>0</v>
      </c>
      <c r="P543" s="15">
        <f t="shared" si="44"/>
        <v>3.031795865201563</v>
      </c>
      <c r="Q543" s="15">
        <f t="shared" si="45"/>
        <v>89.11943488861426</v>
      </c>
      <c r="R543" s="15">
        <f t="shared" si="46"/>
        <v>7.848769246184164</v>
      </c>
      <c r="S543" s="62">
        <v>4340.781099052718</v>
      </c>
    </row>
    <row r="544" spans="1:19" ht="12" customHeight="1">
      <c r="A544" s="99">
        <v>122</v>
      </c>
      <c r="B544" s="115" t="s">
        <v>620</v>
      </c>
      <c r="C544" s="76" t="s">
        <v>43</v>
      </c>
      <c r="D544" s="19"/>
      <c r="E544" s="98"/>
      <c r="F544" s="72"/>
      <c r="G544" s="72"/>
      <c r="H544" s="21"/>
      <c r="I544" s="21"/>
      <c r="J544" s="22"/>
      <c r="K544" s="22"/>
      <c r="L544" s="22"/>
      <c r="M544" s="22"/>
      <c r="N544" s="21"/>
      <c r="O544" s="30"/>
      <c r="P544" s="30"/>
      <c r="Q544" s="30"/>
      <c r="R544" s="30"/>
      <c r="S544" s="22"/>
    </row>
    <row r="545" spans="1:19" ht="12" customHeight="1">
      <c r="A545" s="100"/>
      <c r="B545" s="115"/>
      <c r="C545" s="76" t="s">
        <v>44</v>
      </c>
      <c r="D545" s="19"/>
      <c r="E545" s="98"/>
      <c r="F545" s="72"/>
      <c r="G545" s="72"/>
      <c r="H545" s="21"/>
      <c r="I545" s="21"/>
      <c r="J545" s="22"/>
      <c r="K545" s="22"/>
      <c r="L545" s="22"/>
      <c r="M545" s="22"/>
      <c r="N545" s="21"/>
      <c r="O545" s="30"/>
      <c r="P545" s="30"/>
      <c r="Q545" s="30"/>
      <c r="R545" s="30"/>
      <c r="S545" s="22"/>
    </row>
    <row r="546" spans="1:19" ht="12" customHeight="1">
      <c r="A546" s="143" t="s">
        <v>542</v>
      </c>
      <c r="B546" s="145" t="s">
        <v>1031</v>
      </c>
      <c r="C546" s="68" t="s">
        <v>37</v>
      </c>
      <c r="D546" s="69" t="s">
        <v>38</v>
      </c>
      <c r="E546" s="146" t="s">
        <v>39</v>
      </c>
      <c r="F546" s="141" t="s">
        <v>1277</v>
      </c>
      <c r="G546" s="141" t="s">
        <v>1278</v>
      </c>
      <c r="H546" s="27">
        <v>26.53</v>
      </c>
      <c r="I546" s="27">
        <v>31.3054</v>
      </c>
      <c r="J546" s="70">
        <v>0</v>
      </c>
      <c r="K546" s="70">
        <v>1956</v>
      </c>
      <c r="L546" s="70">
        <v>26412</v>
      </c>
      <c r="M546" s="70">
        <v>8019</v>
      </c>
      <c r="N546" s="27">
        <f t="shared" si="42"/>
        <v>36387</v>
      </c>
      <c r="O546" s="15">
        <f t="shared" si="43"/>
        <v>0</v>
      </c>
      <c r="P546" s="15">
        <f t="shared" si="44"/>
        <v>5.375546211559073</v>
      </c>
      <c r="Q546" s="15">
        <f t="shared" si="45"/>
        <v>72.58636326160442</v>
      </c>
      <c r="R546" s="15">
        <f t="shared" si="46"/>
        <v>22.038090526836505</v>
      </c>
      <c r="S546" s="62">
        <v>1222.1895488999999</v>
      </c>
    </row>
    <row r="547" spans="1:19" ht="12" customHeight="1">
      <c r="A547" s="144"/>
      <c r="B547" s="145"/>
      <c r="C547" s="68" t="s">
        <v>40</v>
      </c>
      <c r="D547" s="69" t="s">
        <v>41</v>
      </c>
      <c r="E547" s="147"/>
      <c r="F547" s="142"/>
      <c r="G547" s="142"/>
      <c r="H547" s="27">
        <v>30.39</v>
      </c>
      <c r="I547" s="27">
        <v>35.8602</v>
      </c>
      <c r="J547" s="70">
        <v>0</v>
      </c>
      <c r="K547" s="70">
        <v>1956</v>
      </c>
      <c r="L547" s="70">
        <v>26412</v>
      </c>
      <c r="M547" s="70">
        <v>8019</v>
      </c>
      <c r="N547" s="27">
        <f t="shared" si="42"/>
        <v>36387</v>
      </c>
      <c r="O547" s="15">
        <f t="shared" si="43"/>
        <v>0</v>
      </c>
      <c r="P547" s="15">
        <f t="shared" si="44"/>
        <v>5.375546211559073</v>
      </c>
      <c r="Q547" s="15">
        <f t="shared" si="45"/>
        <v>72.58636326160442</v>
      </c>
      <c r="R547" s="15">
        <f t="shared" si="46"/>
        <v>22.038090526836505</v>
      </c>
      <c r="S547" s="62">
        <v>1222.1895488999999</v>
      </c>
    </row>
    <row r="548" spans="1:19" ht="12" customHeight="1">
      <c r="A548" s="143" t="s">
        <v>1294</v>
      </c>
      <c r="B548" s="145" t="s">
        <v>1034</v>
      </c>
      <c r="C548" s="68" t="s">
        <v>37</v>
      </c>
      <c r="D548" s="69" t="s">
        <v>38</v>
      </c>
      <c r="E548" s="146" t="s">
        <v>39</v>
      </c>
      <c r="F548" s="141" t="s">
        <v>1035</v>
      </c>
      <c r="G548" s="141" t="s">
        <v>1279</v>
      </c>
      <c r="H548" s="27">
        <v>11.17</v>
      </c>
      <c r="I548" s="27">
        <v>13.1806</v>
      </c>
      <c r="J548" s="70">
        <v>0</v>
      </c>
      <c r="K548" s="70">
        <v>1650</v>
      </c>
      <c r="L548" s="70">
        <v>78200.0004</v>
      </c>
      <c r="M548" s="70">
        <v>1520.0004000000001</v>
      </c>
      <c r="N548" s="27">
        <f t="shared" si="42"/>
        <v>81370.00080000001</v>
      </c>
      <c r="O548" s="15">
        <f t="shared" si="43"/>
        <v>0</v>
      </c>
      <c r="P548" s="15">
        <f t="shared" si="44"/>
        <v>2.027774344079888</v>
      </c>
      <c r="Q548" s="15">
        <f t="shared" si="45"/>
        <v>96.1042148594891</v>
      </c>
      <c r="R548" s="15">
        <f t="shared" si="46"/>
        <v>1.8680107964310109</v>
      </c>
      <c r="S548" s="62">
        <v>1166.3486015114</v>
      </c>
    </row>
    <row r="549" spans="1:19" ht="12" customHeight="1">
      <c r="A549" s="144"/>
      <c r="B549" s="145"/>
      <c r="C549" s="68" t="s">
        <v>40</v>
      </c>
      <c r="D549" s="69" t="s">
        <v>41</v>
      </c>
      <c r="E549" s="147"/>
      <c r="F549" s="142"/>
      <c r="G549" s="142"/>
      <c r="H549" s="27">
        <v>13.13</v>
      </c>
      <c r="I549" s="27">
        <v>15.4934</v>
      </c>
      <c r="J549" s="70">
        <v>0</v>
      </c>
      <c r="K549" s="70">
        <v>1650</v>
      </c>
      <c r="L549" s="70">
        <v>78200.0004</v>
      </c>
      <c r="M549" s="70">
        <v>1520.0004000000001</v>
      </c>
      <c r="N549" s="27">
        <f t="shared" si="42"/>
        <v>81370.00080000001</v>
      </c>
      <c r="O549" s="15">
        <f t="shared" si="43"/>
        <v>0</v>
      </c>
      <c r="P549" s="15">
        <f t="shared" si="44"/>
        <v>2.027774344079888</v>
      </c>
      <c r="Q549" s="15">
        <f t="shared" si="45"/>
        <v>96.1042148594891</v>
      </c>
      <c r="R549" s="15">
        <f t="shared" si="46"/>
        <v>1.8680107964310109</v>
      </c>
      <c r="S549" s="62">
        <v>1166.3486015114</v>
      </c>
    </row>
    <row r="550" spans="1:19" ht="12" customHeight="1">
      <c r="A550" s="99">
        <v>123</v>
      </c>
      <c r="B550" s="115" t="s">
        <v>623</v>
      </c>
      <c r="C550" s="76" t="s">
        <v>43</v>
      </c>
      <c r="D550" s="19"/>
      <c r="E550" s="98"/>
      <c r="F550" s="72"/>
      <c r="G550" s="72"/>
      <c r="H550" s="21"/>
      <c r="I550" s="21"/>
      <c r="J550" s="22"/>
      <c r="K550" s="22"/>
      <c r="L550" s="22"/>
      <c r="M550" s="22"/>
      <c r="N550" s="21"/>
      <c r="O550" s="30"/>
      <c r="P550" s="30"/>
      <c r="Q550" s="30"/>
      <c r="R550" s="30"/>
      <c r="S550" s="22"/>
    </row>
    <row r="551" spans="1:19" ht="12" customHeight="1">
      <c r="A551" s="100"/>
      <c r="B551" s="115"/>
      <c r="C551" s="76" t="s">
        <v>44</v>
      </c>
      <c r="D551" s="19"/>
      <c r="E551" s="98"/>
      <c r="F551" s="72"/>
      <c r="G551" s="72"/>
      <c r="H551" s="21"/>
      <c r="I551" s="21"/>
      <c r="J551" s="22"/>
      <c r="K551" s="22"/>
      <c r="L551" s="22"/>
      <c r="M551" s="22"/>
      <c r="N551" s="21"/>
      <c r="O551" s="30"/>
      <c r="P551" s="30"/>
      <c r="Q551" s="30"/>
      <c r="R551" s="30"/>
      <c r="S551" s="22"/>
    </row>
    <row r="552" spans="1:19" ht="12" customHeight="1">
      <c r="A552" s="143" t="s">
        <v>544</v>
      </c>
      <c r="B552" s="145" t="s">
        <v>1038</v>
      </c>
      <c r="C552" s="68" t="s">
        <v>37</v>
      </c>
      <c r="D552" s="69" t="s">
        <v>38</v>
      </c>
      <c r="E552" s="146" t="s">
        <v>39</v>
      </c>
      <c r="F552" s="141" t="s">
        <v>1147</v>
      </c>
      <c r="G552" s="141" t="s">
        <v>1039</v>
      </c>
      <c r="H552" s="27">
        <v>39.48</v>
      </c>
      <c r="I552" s="27">
        <v>39.48</v>
      </c>
      <c r="J552" s="70">
        <v>0</v>
      </c>
      <c r="K552" s="70">
        <v>3367.9999999999995</v>
      </c>
      <c r="L552" s="70">
        <v>89714</v>
      </c>
      <c r="M552" s="70">
        <v>11333</v>
      </c>
      <c r="N552" s="27">
        <f t="shared" si="42"/>
        <v>104415</v>
      </c>
      <c r="O552" s="15">
        <f t="shared" si="43"/>
        <v>0</v>
      </c>
      <c r="P552" s="15">
        <f t="shared" si="44"/>
        <v>3.225590192979935</v>
      </c>
      <c r="Q552" s="15">
        <f t="shared" si="45"/>
        <v>85.92060527701959</v>
      </c>
      <c r="R552" s="15">
        <f t="shared" si="46"/>
        <v>10.85380453000048</v>
      </c>
      <c r="S552" s="62">
        <v>4681.892208</v>
      </c>
    </row>
    <row r="553" spans="1:19" ht="12" customHeight="1">
      <c r="A553" s="144"/>
      <c r="B553" s="145"/>
      <c r="C553" s="68" t="s">
        <v>40</v>
      </c>
      <c r="D553" s="69" t="s">
        <v>41</v>
      </c>
      <c r="E553" s="147"/>
      <c r="F553" s="142"/>
      <c r="G553" s="142"/>
      <c r="H553" s="27">
        <v>39.72</v>
      </c>
      <c r="I553" s="27">
        <v>39.72</v>
      </c>
      <c r="J553" s="70">
        <v>0</v>
      </c>
      <c r="K553" s="70">
        <v>3367.9999999999995</v>
      </c>
      <c r="L553" s="70">
        <v>89714</v>
      </c>
      <c r="M553" s="70">
        <v>11333</v>
      </c>
      <c r="N553" s="27">
        <f t="shared" si="42"/>
        <v>104415</v>
      </c>
      <c r="O553" s="15">
        <f t="shared" si="43"/>
        <v>0</v>
      </c>
      <c r="P553" s="15">
        <f t="shared" si="44"/>
        <v>3.225590192979935</v>
      </c>
      <c r="Q553" s="15">
        <f t="shared" si="45"/>
        <v>85.92060527701959</v>
      </c>
      <c r="R553" s="15">
        <f t="shared" si="46"/>
        <v>10.85380453000048</v>
      </c>
      <c r="S553" s="62">
        <v>4681.892208</v>
      </c>
    </row>
    <row r="554" spans="1:19" ht="12" customHeight="1">
      <c r="A554" s="99">
        <v>124</v>
      </c>
      <c r="B554" s="115" t="s">
        <v>626</v>
      </c>
      <c r="C554" s="76" t="s">
        <v>43</v>
      </c>
      <c r="D554" s="19"/>
      <c r="E554" s="98"/>
      <c r="F554" s="72"/>
      <c r="G554" s="72"/>
      <c r="H554" s="21"/>
      <c r="I554" s="21"/>
      <c r="J554" s="22"/>
      <c r="K554" s="22"/>
      <c r="L554" s="22"/>
      <c r="M554" s="22"/>
      <c r="N554" s="21"/>
      <c r="O554" s="30"/>
      <c r="P554" s="30"/>
      <c r="Q554" s="30"/>
      <c r="R554" s="30"/>
      <c r="S554" s="22"/>
    </row>
    <row r="555" spans="1:19" ht="12" customHeight="1">
      <c r="A555" s="100"/>
      <c r="B555" s="115"/>
      <c r="C555" s="76" t="s">
        <v>44</v>
      </c>
      <c r="D555" s="19"/>
      <c r="E555" s="98"/>
      <c r="F555" s="72"/>
      <c r="G555" s="72"/>
      <c r="H555" s="21"/>
      <c r="I555" s="21"/>
      <c r="J555" s="22"/>
      <c r="K555" s="22"/>
      <c r="L555" s="22"/>
      <c r="M555" s="22"/>
      <c r="N555" s="21"/>
      <c r="O555" s="30"/>
      <c r="P555" s="30"/>
      <c r="Q555" s="30"/>
      <c r="R555" s="30"/>
      <c r="S555" s="22"/>
    </row>
    <row r="556" spans="1:19" ht="12" customHeight="1">
      <c r="A556" s="143" t="s">
        <v>547</v>
      </c>
      <c r="B556" s="145" t="s">
        <v>1026</v>
      </c>
      <c r="C556" s="68" t="s">
        <v>37</v>
      </c>
      <c r="D556" s="69" t="s">
        <v>38</v>
      </c>
      <c r="E556" s="146" t="s">
        <v>39</v>
      </c>
      <c r="F556" s="141" t="s">
        <v>1147</v>
      </c>
      <c r="G556" s="141" t="s">
        <v>1276</v>
      </c>
      <c r="H556" s="27">
        <v>47.57</v>
      </c>
      <c r="I556" s="27">
        <v>56.1326</v>
      </c>
      <c r="J556" s="70">
        <v>0</v>
      </c>
      <c r="K556" s="70">
        <v>3849</v>
      </c>
      <c r="L556" s="70">
        <v>25653</v>
      </c>
      <c r="M556" s="70">
        <v>2106.9999999999995</v>
      </c>
      <c r="N556" s="27">
        <f t="shared" si="42"/>
        <v>31609</v>
      </c>
      <c r="O556" s="15">
        <f t="shared" si="43"/>
        <v>0</v>
      </c>
      <c r="P556" s="15">
        <f t="shared" si="44"/>
        <v>12.176911639090132</v>
      </c>
      <c r="Q556" s="15">
        <f t="shared" si="45"/>
        <v>81.15726533582207</v>
      </c>
      <c r="R556" s="15">
        <f t="shared" si="46"/>
        <v>6.66582302508779</v>
      </c>
      <c r="S556" s="62">
        <v>1891.1080775199996</v>
      </c>
    </row>
    <row r="557" spans="1:19" ht="12" customHeight="1">
      <c r="A557" s="144"/>
      <c r="B557" s="145"/>
      <c r="C557" s="68" t="s">
        <v>40</v>
      </c>
      <c r="D557" s="69" t="s">
        <v>41</v>
      </c>
      <c r="E557" s="147"/>
      <c r="F557" s="142"/>
      <c r="G557" s="142"/>
      <c r="H557" s="27">
        <v>53.01</v>
      </c>
      <c r="I557" s="27">
        <v>62.55179999999999</v>
      </c>
      <c r="J557" s="70">
        <v>0</v>
      </c>
      <c r="K557" s="70">
        <v>3849</v>
      </c>
      <c r="L557" s="70">
        <v>25653</v>
      </c>
      <c r="M557" s="70">
        <v>2106.9999999999995</v>
      </c>
      <c r="N557" s="27">
        <f t="shared" si="42"/>
        <v>31609</v>
      </c>
      <c r="O557" s="15">
        <f t="shared" si="43"/>
        <v>0</v>
      </c>
      <c r="P557" s="15">
        <f t="shared" si="44"/>
        <v>12.176911639090132</v>
      </c>
      <c r="Q557" s="15">
        <f t="shared" si="45"/>
        <v>81.15726533582207</v>
      </c>
      <c r="R557" s="15">
        <f t="shared" si="46"/>
        <v>6.66582302508779</v>
      </c>
      <c r="S557" s="62">
        <v>1891.1080775199996</v>
      </c>
    </row>
    <row r="558" spans="1:19" ht="12" customHeight="1">
      <c r="A558" s="99">
        <v>125</v>
      </c>
      <c r="B558" s="115" t="s">
        <v>630</v>
      </c>
      <c r="C558" s="76" t="s">
        <v>43</v>
      </c>
      <c r="D558" s="19"/>
      <c r="E558" s="98"/>
      <c r="F558" s="72"/>
      <c r="G558" s="72"/>
      <c r="H558" s="21"/>
      <c r="I558" s="21"/>
      <c r="J558" s="22"/>
      <c r="K558" s="22"/>
      <c r="L558" s="22"/>
      <c r="M558" s="22"/>
      <c r="N558" s="21"/>
      <c r="O558" s="30"/>
      <c r="P558" s="30"/>
      <c r="Q558" s="30"/>
      <c r="R558" s="30"/>
      <c r="S558" s="22"/>
    </row>
    <row r="559" spans="1:19" ht="12" customHeight="1">
      <c r="A559" s="100"/>
      <c r="B559" s="115"/>
      <c r="C559" s="76" t="s">
        <v>44</v>
      </c>
      <c r="D559" s="19"/>
      <c r="E559" s="98"/>
      <c r="F559" s="72"/>
      <c r="G559" s="72"/>
      <c r="H559" s="21"/>
      <c r="I559" s="21"/>
      <c r="J559" s="22"/>
      <c r="K559" s="22"/>
      <c r="L559" s="22"/>
      <c r="M559" s="22"/>
      <c r="N559" s="21"/>
      <c r="O559" s="30"/>
      <c r="P559" s="30"/>
      <c r="Q559" s="30"/>
      <c r="R559" s="30"/>
      <c r="S559" s="22"/>
    </row>
    <row r="560" spans="1:19" ht="12" customHeight="1">
      <c r="A560" s="143" t="s">
        <v>557</v>
      </c>
      <c r="B560" s="145" t="s">
        <v>1042</v>
      </c>
      <c r="C560" s="68" t="s">
        <v>37</v>
      </c>
      <c r="D560" s="69" t="s">
        <v>38</v>
      </c>
      <c r="E560" s="146" t="s">
        <v>39</v>
      </c>
      <c r="F560" s="141" t="s">
        <v>1280</v>
      </c>
      <c r="G560" s="141" t="s">
        <v>1281</v>
      </c>
      <c r="H560" s="27">
        <v>94.63</v>
      </c>
      <c r="I560" s="27">
        <v>94.63</v>
      </c>
      <c r="J560" s="70">
        <v>0</v>
      </c>
      <c r="K560" s="70">
        <v>300</v>
      </c>
      <c r="L560" s="70">
        <v>6500</v>
      </c>
      <c r="M560" s="70">
        <v>0</v>
      </c>
      <c r="N560" s="27">
        <f t="shared" si="42"/>
        <v>6800</v>
      </c>
      <c r="O560" s="15">
        <f t="shared" si="43"/>
        <v>0</v>
      </c>
      <c r="P560" s="15">
        <f t="shared" si="44"/>
        <v>4.411764705882353</v>
      </c>
      <c r="Q560" s="15">
        <f t="shared" si="45"/>
        <v>95.58823529411765</v>
      </c>
      <c r="R560" s="15">
        <f t="shared" si="46"/>
        <v>0</v>
      </c>
      <c r="S560" s="62">
        <v>651.7404094818822</v>
      </c>
    </row>
    <row r="561" spans="1:19" ht="12" customHeight="1">
      <c r="A561" s="144"/>
      <c r="B561" s="145"/>
      <c r="C561" s="68" t="s">
        <v>40</v>
      </c>
      <c r="D561" s="69" t="s">
        <v>41</v>
      </c>
      <c r="E561" s="147"/>
      <c r="F561" s="142"/>
      <c r="G561" s="142"/>
      <c r="H561" s="27">
        <v>97.13</v>
      </c>
      <c r="I561" s="27">
        <v>97.13</v>
      </c>
      <c r="J561" s="70">
        <v>0</v>
      </c>
      <c r="K561" s="70">
        <v>300</v>
      </c>
      <c r="L561" s="70">
        <v>6500</v>
      </c>
      <c r="M561" s="70">
        <v>0</v>
      </c>
      <c r="N561" s="27">
        <f t="shared" si="42"/>
        <v>6800</v>
      </c>
      <c r="O561" s="15">
        <f t="shared" si="43"/>
        <v>0</v>
      </c>
      <c r="P561" s="15">
        <f t="shared" si="44"/>
        <v>4.411764705882353</v>
      </c>
      <c r="Q561" s="15">
        <f t="shared" si="45"/>
        <v>95.58823529411765</v>
      </c>
      <c r="R561" s="15">
        <f t="shared" si="46"/>
        <v>0</v>
      </c>
      <c r="S561" s="62">
        <v>651.7404094818822</v>
      </c>
    </row>
    <row r="562" spans="1:19" ht="12" customHeight="1">
      <c r="A562" s="143" t="s">
        <v>560</v>
      </c>
      <c r="B562" s="145" t="s">
        <v>1042</v>
      </c>
      <c r="C562" s="68" t="s">
        <v>37</v>
      </c>
      <c r="D562" s="69" t="s">
        <v>38</v>
      </c>
      <c r="E562" s="146" t="s">
        <v>39</v>
      </c>
      <c r="F562" s="141" t="s">
        <v>1280</v>
      </c>
      <c r="G562" s="141" t="s">
        <v>1281</v>
      </c>
      <c r="H562" s="27">
        <v>29.79</v>
      </c>
      <c r="I562" s="27">
        <v>29.79</v>
      </c>
      <c r="J562" s="70">
        <v>0</v>
      </c>
      <c r="K562" s="70">
        <v>500.0000000000001</v>
      </c>
      <c r="L562" s="70">
        <v>3699.9999999999995</v>
      </c>
      <c r="M562" s="70">
        <v>0</v>
      </c>
      <c r="N562" s="27">
        <f t="shared" si="42"/>
        <v>4200</v>
      </c>
      <c r="O562" s="15">
        <f t="shared" si="43"/>
        <v>0</v>
      </c>
      <c r="P562" s="15">
        <f t="shared" si="44"/>
        <v>11.904761904761907</v>
      </c>
      <c r="Q562" s="15">
        <f t="shared" si="45"/>
        <v>88.09523809523809</v>
      </c>
      <c r="R562" s="15">
        <f t="shared" si="46"/>
        <v>0</v>
      </c>
      <c r="S562" s="62">
        <v>125.20479999999998</v>
      </c>
    </row>
    <row r="563" spans="1:19" ht="12" customHeight="1">
      <c r="A563" s="144"/>
      <c r="B563" s="145"/>
      <c r="C563" s="68" t="s">
        <v>40</v>
      </c>
      <c r="D563" s="69" t="s">
        <v>41</v>
      </c>
      <c r="E563" s="147"/>
      <c r="F563" s="142"/>
      <c r="G563" s="142"/>
      <c r="H563" s="27">
        <v>29.79</v>
      </c>
      <c r="I563" s="27">
        <v>29.79</v>
      </c>
      <c r="J563" s="70">
        <v>0</v>
      </c>
      <c r="K563" s="70">
        <v>500.0000000000001</v>
      </c>
      <c r="L563" s="70">
        <v>3699.9999999999995</v>
      </c>
      <c r="M563" s="70">
        <v>0</v>
      </c>
      <c r="N563" s="27">
        <f t="shared" si="42"/>
        <v>4200</v>
      </c>
      <c r="O563" s="15">
        <f t="shared" si="43"/>
        <v>0</v>
      </c>
      <c r="P563" s="15">
        <f t="shared" si="44"/>
        <v>11.904761904761907</v>
      </c>
      <c r="Q563" s="15">
        <f t="shared" si="45"/>
        <v>88.09523809523809</v>
      </c>
      <c r="R563" s="15">
        <f t="shared" si="46"/>
        <v>0</v>
      </c>
      <c r="S563" s="62">
        <v>125.20479999999998</v>
      </c>
    </row>
    <row r="564" spans="1:19" ht="12" customHeight="1">
      <c r="A564" s="143" t="s">
        <v>1295</v>
      </c>
      <c r="B564" s="145" t="s">
        <v>1034</v>
      </c>
      <c r="C564" s="68" t="s">
        <v>37</v>
      </c>
      <c r="D564" s="69" t="s">
        <v>38</v>
      </c>
      <c r="E564" s="146" t="s">
        <v>39</v>
      </c>
      <c r="F564" s="141" t="s">
        <v>1035</v>
      </c>
      <c r="G564" s="141" t="s">
        <v>1282</v>
      </c>
      <c r="H564" s="27">
        <v>32.44</v>
      </c>
      <c r="I564" s="27">
        <v>38.279199999999996</v>
      </c>
      <c r="J564" s="70">
        <v>0</v>
      </c>
      <c r="K564" s="70">
        <v>3926.0000000000005</v>
      </c>
      <c r="L564" s="70">
        <v>13400</v>
      </c>
      <c r="M564" s="70">
        <v>1183</v>
      </c>
      <c r="N564" s="27">
        <f t="shared" si="42"/>
        <v>18509</v>
      </c>
      <c r="O564" s="15">
        <f t="shared" si="43"/>
        <v>0</v>
      </c>
      <c r="P564" s="15">
        <f t="shared" si="44"/>
        <v>21.211302609541306</v>
      </c>
      <c r="Q564" s="15">
        <f t="shared" si="45"/>
        <v>72.39721216705387</v>
      </c>
      <c r="R564" s="15">
        <f t="shared" si="46"/>
        <v>6.39148522340483</v>
      </c>
      <c r="S564" s="62">
        <v>726.5340653</v>
      </c>
    </row>
    <row r="565" spans="1:19" ht="12" customHeight="1">
      <c r="A565" s="144"/>
      <c r="B565" s="145"/>
      <c r="C565" s="68" t="s">
        <v>40</v>
      </c>
      <c r="D565" s="69" t="s">
        <v>41</v>
      </c>
      <c r="E565" s="147"/>
      <c r="F565" s="142"/>
      <c r="G565" s="142"/>
      <c r="H565" s="27">
        <v>34.1</v>
      </c>
      <c r="I565" s="27">
        <v>40.238</v>
      </c>
      <c r="J565" s="70">
        <v>0</v>
      </c>
      <c r="K565" s="70">
        <v>3926.0000000000005</v>
      </c>
      <c r="L565" s="70">
        <v>13400</v>
      </c>
      <c r="M565" s="70">
        <v>1183</v>
      </c>
      <c r="N565" s="27">
        <f t="shared" si="42"/>
        <v>18509</v>
      </c>
      <c r="O565" s="15">
        <f t="shared" si="43"/>
        <v>0</v>
      </c>
      <c r="P565" s="15">
        <f t="shared" si="44"/>
        <v>21.211302609541306</v>
      </c>
      <c r="Q565" s="15">
        <f t="shared" si="45"/>
        <v>72.39721216705387</v>
      </c>
      <c r="R565" s="15">
        <f t="shared" si="46"/>
        <v>6.39148522340483</v>
      </c>
      <c r="S565" s="62">
        <v>726.5340653</v>
      </c>
    </row>
    <row r="566" spans="1:19" ht="12" customHeight="1">
      <c r="A566" s="99">
        <v>126</v>
      </c>
      <c r="B566" s="115" t="s">
        <v>637</v>
      </c>
      <c r="C566" s="76" t="s">
        <v>43</v>
      </c>
      <c r="D566" s="19"/>
      <c r="E566" s="98"/>
      <c r="F566" s="72"/>
      <c r="G566" s="72"/>
      <c r="H566" s="21"/>
      <c r="I566" s="21"/>
      <c r="J566" s="22"/>
      <c r="K566" s="22"/>
      <c r="L566" s="22"/>
      <c r="M566" s="22"/>
      <c r="N566" s="21"/>
      <c r="O566" s="30"/>
      <c r="P566" s="30"/>
      <c r="Q566" s="30"/>
      <c r="R566" s="30"/>
      <c r="S566" s="22"/>
    </row>
    <row r="567" spans="1:19" ht="12" customHeight="1">
      <c r="A567" s="100"/>
      <c r="B567" s="115"/>
      <c r="C567" s="76" t="s">
        <v>44</v>
      </c>
      <c r="D567" s="19"/>
      <c r="E567" s="98"/>
      <c r="F567" s="72"/>
      <c r="G567" s="72"/>
      <c r="H567" s="21"/>
      <c r="I567" s="21"/>
      <c r="J567" s="22"/>
      <c r="K567" s="22"/>
      <c r="L567" s="22"/>
      <c r="M567" s="22"/>
      <c r="N567" s="21"/>
      <c r="O567" s="30"/>
      <c r="P567" s="30"/>
      <c r="Q567" s="30"/>
      <c r="R567" s="30"/>
      <c r="S567" s="22"/>
    </row>
    <row r="568" spans="1:19" ht="12" customHeight="1">
      <c r="A568" s="143" t="s">
        <v>562</v>
      </c>
      <c r="B568" s="145" t="s">
        <v>1026</v>
      </c>
      <c r="C568" s="68" t="s">
        <v>37</v>
      </c>
      <c r="D568" s="69" t="s">
        <v>38</v>
      </c>
      <c r="E568" s="146" t="s">
        <v>39</v>
      </c>
      <c r="F568" s="141" t="s">
        <v>1147</v>
      </c>
      <c r="G568" s="141" t="s">
        <v>1276</v>
      </c>
      <c r="H568" s="27">
        <v>47.57</v>
      </c>
      <c r="I568" s="27">
        <v>56.1326</v>
      </c>
      <c r="J568" s="70">
        <v>0</v>
      </c>
      <c r="K568" s="70">
        <v>918</v>
      </c>
      <c r="L568" s="70">
        <v>23377</v>
      </c>
      <c r="M568" s="70">
        <v>715.9999999999999</v>
      </c>
      <c r="N568" s="27">
        <f t="shared" si="42"/>
        <v>25011</v>
      </c>
      <c r="O568" s="15">
        <f t="shared" si="43"/>
        <v>0</v>
      </c>
      <c r="P568" s="15">
        <f t="shared" si="44"/>
        <v>3.6703850305865418</v>
      </c>
      <c r="Q568" s="15">
        <f t="shared" si="45"/>
        <v>93.46687457518692</v>
      </c>
      <c r="R568" s="15">
        <f t="shared" si="46"/>
        <v>2.86274039422654</v>
      </c>
      <c r="S568" s="62">
        <v>1487.2899501599998</v>
      </c>
    </row>
    <row r="569" spans="1:19" ht="12" customHeight="1">
      <c r="A569" s="144"/>
      <c r="B569" s="145"/>
      <c r="C569" s="68" t="s">
        <v>40</v>
      </c>
      <c r="D569" s="69" t="s">
        <v>41</v>
      </c>
      <c r="E569" s="147"/>
      <c r="F569" s="142"/>
      <c r="G569" s="142"/>
      <c r="H569" s="27">
        <v>53.01</v>
      </c>
      <c r="I569" s="27">
        <v>62.55179999999999</v>
      </c>
      <c r="J569" s="70">
        <v>0</v>
      </c>
      <c r="K569" s="70">
        <v>918</v>
      </c>
      <c r="L569" s="70">
        <v>23377</v>
      </c>
      <c r="M569" s="70">
        <v>715.9999999999999</v>
      </c>
      <c r="N569" s="27">
        <f t="shared" si="42"/>
        <v>25011</v>
      </c>
      <c r="O569" s="15">
        <f t="shared" si="43"/>
        <v>0</v>
      </c>
      <c r="P569" s="15">
        <f t="shared" si="44"/>
        <v>3.6703850305865418</v>
      </c>
      <c r="Q569" s="15">
        <f t="shared" si="45"/>
        <v>93.46687457518692</v>
      </c>
      <c r="R569" s="15">
        <f t="shared" si="46"/>
        <v>2.86274039422654</v>
      </c>
      <c r="S569" s="62">
        <v>1487.2899501599998</v>
      </c>
    </row>
    <row r="570" spans="1:19" ht="12" customHeight="1">
      <c r="A570" s="99">
        <v>127</v>
      </c>
      <c r="B570" s="115" t="s">
        <v>639</v>
      </c>
      <c r="C570" s="76" t="s">
        <v>43</v>
      </c>
      <c r="D570" s="19"/>
      <c r="E570" s="98"/>
      <c r="F570" s="72"/>
      <c r="G570" s="72"/>
      <c r="H570" s="21"/>
      <c r="I570" s="21"/>
      <c r="J570" s="22"/>
      <c r="K570" s="22"/>
      <c r="L570" s="22"/>
      <c r="M570" s="22"/>
      <c r="N570" s="21"/>
      <c r="O570" s="30"/>
      <c r="P570" s="30"/>
      <c r="Q570" s="30"/>
      <c r="R570" s="30"/>
      <c r="S570" s="22"/>
    </row>
    <row r="571" spans="1:19" ht="12" customHeight="1">
      <c r="A571" s="100"/>
      <c r="B571" s="115"/>
      <c r="C571" s="76" t="s">
        <v>44</v>
      </c>
      <c r="D571" s="19"/>
      <c r="E571" s="98"/>
      <c r="F571" s="72"/>
      <c r="G571" s="72"/>
      <c r="H571" s="21"/>
      <c r="I571" s="21"/>
      <c r="J571" s="22"/>
      <c r="K571" s="22"/>
      <c r="L571" s="22"/>
      <c r="M571" s="22"/>
      <c r="N571" s="21"/>
      <c r="O571" s="30"/>
      <c r="P571" s="30"/>
      <c r="Q571" s="30"/>
      <c r="R571" s="30"/>
      <c r="S571" s="22"/>
    </row>
    <row r="572" spans="1:19" ht="12" customHeight="1">
      <c r="A572" s="143" t="s">
        <v>564</v>
      </c>
      <c r="B572" s="145" t="s">
        <v>1026</v>
      </c>
      <c r="C572" s="68" t="s">
        <v>37</v>
      </c>
      <c r="D572" s="69" t="s">
        <v>38</v>
      </c>
      <c r="E572" s="146" t="s">
        <v>39</v>
      </c>
      <c r="F572" s="141" t="s">
        <v>1147</v>
      </c>
      <c r="G572" s="141" t="s">
        <v>1276</v>
      </c>
      <c r="H572" s="27">
        <v>47.57</v>
      </c>
      <c r="I572" s="27">
        <v>56.1326</v>
      </c>
      <c r="J572" s="70">
        <v>0</v>
      </c>
      <c r="K572" s="70">
        <v>2211.9999999999995</v>
      </c>
      <c r="L572" s="70">
        <v>27037.999999999993</v>
      </c>
      <c r="M572" s="70">
        <v>3623.0000000000005</v>
      </c>
      <c r="N572" s="27">
        <f t="shared" si="42"/>
        <v>32872.99999999999</v>
      </c>
      <c r="O572" s="15">
        <f t="shared" si="43"/>
        <v>0</v>
      </c>
      <c r="P572" s="15">
        <f t="shared" si="44"/>
        <v>6.7289264746144255</v>
      </c>
      <c r="Q572" s="15">
        <f t="shared" si="45"/>
        <v>82.24987071456819</v>
      </c>
      <c r="R572" s="15">
        <f t="shared" si="46"/>
        <v>11.021202810817393</v>
      </c>
      <c r="S572" s="62">
        <v>1912.3308967199994</v>
      </c>
    </row>
    <row r="573" spans="1:19" ht="12" customHeight="1">
      <c r="A573" s="144"/>
      <c r="B573" s="145"/>
      <c r="C573" s="68" t="s">
        <v>40</v>
      </c>
      <c r="D573" s="69" t="s">
        <v>41</v>
      </c>
      <c r="E573" s="147"/>
      <c r="F573" s="142"/>
      <c r="G573" s="142"/>
      <c r="H573" s="27">
        <v>53.01</v>
      </c>
      <c r="I573" s="27">
        <v>62.55179999999999</v>
      </c>
      <c r="J573" s="70">
        <v>0</v>
      </c>
      <c r="K573" s="70">
        <v>2211.9999999999995</v>
      </c>
      <c r="L573" s="70">
        <v>27037.999999999993</v>
      </c>
      <c r="M573" s="70">
        <v>3623.0000000000005</v>
      </c>
      <c r="N573" s="27">
        <f t="shared" si="42"/>
        <v>32872.99999999999</v>
      </c>
      <c r="O573" s="15">
        <f t="shared" si="43"/>
        <v>0</v>
      </c>
      <c r="P573" s="15">
        <f t="shared" si="44"/>
        <v>6.7289264746144255</v>
      </c>
      <c r="Q573" s="15">
        <f t="shared" si="45"/>
        <v>82.24987071456819</v>
      </c>
      <c r="R573" s="15">
        <f t="shared" si="46"/>
        <v>11.021202810817393</v>
      </c>
      <c r="S573" s="62">
        <v>1912.3308967199994</v>
      </c>
    </row>
    <row r="574" spans="1:19" ht="12" customHeight="1">
      <c r="A574" s="99">
        <v>128</v>
      </c>
      <c r="B574" s="115" t="s">
        <v>645</v>
      </c>
      <c r="C574" s="76" t="s">
        <v>43</v>
      </c>
      <c r="D574" s="19"/>
      <c r="E574" s="98"/>
      <c r="F574" s="72"/>
      <c r="G574" s="72"/>
      <c r="H574" s="21"/>
      <c r="I574" s="21"/>
      <c r="J574" s="22"/>
      <c r="K574" s="22"/>
      <c r="L574" s="22"/>
      <c r="M574" s="22"/>
      <c r="N574" s="21"/>
      <c r="O574" s="30"/>
      <c r="P574" s="30"/>
      <c r="Q574" s="30"/>
      <c r="R574" s="30"/>
      <c r="S574" s="22"/>
    </row>
    <row r="575" spans="1:19" ht="12" customHeight="1">
      <c r="A575" s="100"/>
      <c r="B575" s="115"/>
      <c r="C575" s="76" t="s">
        <v>44</v>
      </c>
      <c r="D575" s="19"/>
      <c r="E575" s="98"/>
      <c r="F575" s="72"/>
      <c r="G575" s="72"/>
      <c r="H575" s="21"/>
      <c r="I575" s="21"/>
      <c r="J575" s="22"/>
      <c r="K575" s="22"/>
      <c r="L575" s="22"/>
      <c r="M575" s="22"/>
      <c r="N575" s="21"/>
      <c r="O575" s="30"/>
      <c r="P575" s="30"/>
      <c r="Q575" s="30"/>
      <c r="R575" s="30"/>
      <c r="S575" s="22"/>
    </row>
    <row r="576" spans="1:19" ht="12" customHeight="1">
      <c r="A576" s="143" t="s">
        <v>566</v>
      </c>
      <c r="B576" s="145" t="s">
        <v>1026</v>
      </c>
      <c r="C576" s="68" t="s">
        <v>37</v>
      </c>
      <c r="D576" s="69" t="s">
        <v>38</v>
      </c>
      <c r="E576" s="146" t="s">
        <v>39</v>
      </c>
      <c r="F576" s="141" t="s">
        <v>1147</v>
      </c>
      <c r="G576" s="141" t="s">
        <v>1276</v>
      </c>
      <c r="H576" s="27">
        <v>25.54</v>
      </c>
      <c r="I576" s="27">
        <v>30.137199999999996</v>
      </c>
      <c r="J576" s="70">
        <v>0</v>
      </c>
      <c r="K576" s="70">
        <v>12397</v>
      </c>
      <c r="L576" s="70">
        <v>334498.0000000001</v>
      </c>
      <c r="M576" s="70">
        <v>23073</v>
      </c>
      <c r="N576" s="27">
        <f t="shared" si="42"/>
        <v>369968.0000000001</v>
      </c>
      <c r="O576" s="15">
        <f t="shared" si="43"/>
        <v>0</v>
      </c>
      <c r="P576" s="15">
        <f t="shared" si="44"/>
        <v>3.350830342083638</v>
      </c>
      <c r="Q576" s="15">
        <f t="shared" si="45"/>
        <v>90.41268434026726</v>
      </c>
      <c r="R576" s="15">
        <f t="shared" si="46"/>
        <v>6.236485317649092</v>
      </c>
      <c r="S576" s="62">
        <v>11524.253134916908</v>
      </c>
    </row>
    <row r="577" spans="1:19" ht="12" customHeight="1">
      <c r="A577" s="144"/>
      <c r="B577" s="145"/>
      <c r="C577" s="68" t="s">
        <v>40</v>
      </c>
      <c r="D577" s="69" t="s">
        <v>41</v>
      </c>
      <c r="E577" s="147"/>
      <c r="F577" s="142"/>
      <c r="G577" s="142"/>
      <c r="H577" s="27">
        <v>26.94</v>
      </c>
      <c r="I577" s="27">
        <v>31.7892</v>
      </c>
      <c r="J577" s="70">
        <v>0</v>
      </c>
      <c r="K577" s="70">
        <v>12397</v>
      </c>
      <c r="L577" s="70">
        <v>334498.0000000001</v>
      </c>
      <c r="M577" s="70">
        <v>23073</v>
      </c>
      <c r="N577" s="27">
        <f t="shared" si="42"/>
        <v>369968.0000000001</v>
      </c>
      <c r="O577" s="15">
        <f t="shared" si="43"/>
        <v>0</v>
      </c>
      <c r="P577" s="15">
        <f t="shared" si="44"/>
        <v>3.350830342083638</v>
      </c>
      <c r="Q577" s="15">
        <f t="shared" si="45"/>
        <v>90.41268434026726</v>
      </c>
      <c r="R577" s="15">
        <f t="shared" si="46"/>
        <v>6.236485317649092</v>
      </c>
      <c r="S577" s="62">
        <v>11524.253134916908</v>
      </c>
    </row>
    <row r="578" spans="1:19" ht="12" customHeight="1">
      <c r="A578" s="143" t="s">
        <v>1296</v>
      </c>
      <c r="B578" s="145" t="s">
        <v>1034</v>
      </c>
      <c r="C578" s="68" t="s">
        <v>37</v>
      </c>
      <c r="D578" s="69" t="s">
        <v>38</v>
      </c>
      <c r="E578" s="146" t="s">
        <v>39</v>
      </c>
      <c r="F578" s="141" t="s">
        <v>1035</v>
      </c>
      <c r="G578" s="141" t="s">
        <v>1279</v>
      </c>
      <c r="H578" s="27">
        <v>11.17</v>
      </c>
      <c r="I578" s="27">
        <v>13.1806</v>
      </c>
      <c r="J578" s="70">
        <v>0</v>
      </c>
      <c r="K578" s="70">
        <v>0</v>
      </c>
      <c r="L578" s="70">
        <v>62682.99959999999</v>
      </c>
      <c r="M578" s="70">
        <v>0</v>
      </c>
      <c r="N578" s="27">
        <f t="shared" si="42"/>
        <v>62682.99959999999</v>
      </c>
      <c r="O578" s="15">
        <f t="shared" si="43"/>
        <v>0</v>
      </c>
      <c r="P578" s="15">
        <f t="shared" si="44"/>
        <v>0</v>
      </c>
      <c r="Q578" s="15">
        <f t="shared" si="45"/>
        <v>100</v>
      </c>
      <c r="R578" s="15">
        <f t="shared" si="46"/>
        <v>0</v>
      </c>
      <c r="S578" s="62">
        <v>898.4899373068</v>
      </c>
    </row>
    <row r="579" spans="1:19" ht="12" customHeight="1">
      <c r="A579" s="144"/>
      <c r="B579" s="145"/>
      <c r="C579" s="68" t="s">
        <v>40</v>
      </c>
      <c r="D579" s="69" t="s">
        <v>41</v>
      </c>
      <c r="E579" s="147"/>
      <c r="F579" s="142"/>
      <c r="G579" s="142"/>
      <c r="H579" s="27">
        <v>13.13</v>
      </c>
      <c r="I579" s="27">
        <v>15.4934</v>
      </c>
      <c r="J579" s="70">
        <v>0</v>
      </c>
      <c r="K579" s="70">
        <v>0</v>
      </c>
      <c r="L579" s="70">
        <v>62682.99959999999</v>
      </c>
      <c r="M579" s="70">
        <v>0</v>
      </c>
      <c r="N579" s="27">
        <f t="shared" si="42"/>
        <v>62682.99959999999</v>
      </c>
      <c r="O579" s="15">
        <f t="shared" si="43"/>
        <v>0</v>
      </c>
      <c r="P579" s="15">
        <f t="shared" si="44"/>
        <v>0</v>
      </c>
      <c r="Q579" s="15">
        <f t="shared" si="45"/>
        <v>100</v>
      </c>
      <c r="R579" s="15">
        <f t="shared" si="46"/>
        <v>0</v>
      </c>
      <c r="S579" s="62">
        <v>898.4899373068</v>
      </c>
    </row>
    <row r="580" spans="1:19" ht="12" customHeight="1">
      <c r="A580" s="99">
        <v>129</v>
      </c>
      <c r="B580" s="115" t="s">
        <v>651</v>
      </c>
      <c r="C580" s="76" t="s">
        <v>43</v>
      </c>
      <c r="D580" s="19"/>
      <c r="E580" s="98"/>
      <c r="F580" s="72"/>
      <c r="G580" s="72"/>
      <c r="H580" s="21"/>
      <c r="I580" s="21"/>
      <c r="J580" s="22"/>
      <c r="K580" s="22"/>
      <c r="L580" s="22"/>
      <c r="M580" s="22"/>
      <c r="N580" s="21"/>
      <c r="O580" s="30"/>
      <c r="P580" s="30"/>
      <c r="Q580" s="30"/>
      <c r="R580" s="30"/>
      <c r="S580" s="22"/>
    </row>
    <row r="581" spans="1:19" ht="12" customHeight="1">
      <c r="A581" s="100"/>
      <c r="B581" s="115"/>
      <c r="C581" s="76" t="s">
        <v>44</v>
      </c>
      <c r="D581" s="19"/>
      <c r="E581" s="98"/>
      <c r="F581" s="72"/>
      <c r="G581" s="72"/>
      <c r="H581" s="21"/>
      <c r="I581" s="21"/>
      <c r="J581" s="22"/>
      <c r="K581" s="22"/>
      <c r="L581" s="22"/>
      <c r="M581" s="22"/>
      <c r="N581" s="21"/>
      <c r="O581" s="30"/>
      <c r="P581" s="30"/>
      <c r="Q581" s="30"/>
      <c r="R581" s="30"/>
      <c r="S581" s="22"/>
    </row>
    <row r="582" spans="1:19" ht="12" customHeight="1">
      <c r="A582" s="143" t="s">
        <v>568</v>
      </c>
      <c r="B582" s="145" t="s">
        <v>1026</v>
      </c>
      <c r="C582" s="68" t="s">
        <v>37</v>
      </c>
      <c r="D582" s="69" t="s">
        <v>38</v>
      </c>
      <c r="E582" s="146" t="s">
        <v>39</v>
      </c>
      <c r="F582" s="141" t="s">
        <v>1147</v>
      </c>
      <c r="G582" s="141" t="s">
        <v>1276</v>
      </c>
      <c r="H582" s="27">
        <v>47.57</v>
      </c>
      <c r="I582" s="27">
        <v>56.1326</v>
      </c>
      <c r="J582" s="70">
        <v>0</v>
      </c>
      <c r="K582" s="70">
        <v>1036.9999999999998</v>
      </c>
      <c r="L582" s="70">
        <v>30355.999999999993</v>
      </c>
      <c r="M582" s="70">
        <v>1484</v>
      </c>
      <c r="N582" s="27">
        <f t="shared" si="42"/>
        <v>32876.99999999999</v>
      </c>
      <c r="O582" s="15">
        <f t="shared" si="43"/>
        <v>0</v>
      </c>
      <c r="P582" s="15">
        <f t="shared" si="44"/>
        <v>3.154180734251909</v>
      </c>
      <c r="Q582" s="15">
        <f t="shared" si="45"/>
        <v>92.33202542811082</v>
      </c>
      <c r="R582" s="15">
        <f t="shared" si="46"/>
        <v>4.513793837637254</v>
      </c>
      <c r="S582" s="62">
        <v>1976.0952859599997</v>
      </c>
    </row>
    <row r="583" spans="1:19" ht="12" customHeight="1">
      <c r="A583" s="144"/>
      <c r="B583" s="145"/>
      <c r="C583" s="68" t="s">
        <v>40</v>
      </c>
      <c r="D583" s="69" t="s">
        <v>41</v>
      </c>
      <c r="E583" s="147"/>
      <c r="F583" s="142"/>
      <c r="G583" s="142"/>
      <c r="H583" s="27">
        <v>53.01</v>
      </c>
      <c r="I583" s="27">
        <v>62.55179999999999</v>
      </c>
      <c r="J583" s="70">
        <v>0</v>
      </c>
      <c r="K583" s="70">
        <v>1036.9999999999998</v>
      </c>
      <c r="L583" s="70">
        <v>30355.999999999993</v>
      </c>
      <c r="M583" s="70">
        <v>1484</v>
      </c>
      <c r="N583" s="27">
        <f t="shared" si="42"/>
        <v>32876.99999999999</v>
      </c>
      <c r="O583" s="15">
        <f t="shared" si="43"/>
        <v>0</v>
      </c>
      <c r="P583" s="15">
        <f t="shared" si="44"/>
        <v>3.154180734251909</v>
      </c>
      <c r="Q583" s="15">
        <f t="shared" si="45"/>
        <v>92.33202542811082</v>
      </c>
      <c r="R583" s="15">
        <f t="shared" si="46"/>
        <v>4.513793837637254</v>
      </c>
      <c r="S583" s="62">
        <v>1976.0952859599997</v>
      </c>
    </row>
    <row r="584" spans="1:19" ht="12" customHeight="1">
      <c r="A584" s="99">
        <v>130</v>
      </c>
      <c r="B584" s="115" t="s">
        <v>653</v>
      </c>
      <c r="C584" s="76" t="s">
        <v>43</v>
      </c>
      <c r="D584" s="19"/>
      <c r="E584" s="98"/>
      <c r="F584" s="72"/>
      <c r="G584" s="72"/>
      <c r="H584" s="21"/>
      <c r="I584" s="21"/>
      <c r="J584" s="22"/>
      <c r="K584" s="22"/>
      <c r="L584" s="22"/>
      <c r="M584" s="22"/>
      <c r="N584" s="21"/>
      <c r="O584" s="30"/>
      <c r="P584" s="30"/>
      <c r="Q584" s="30"/>
      <c r="R584" s="30"/>
      <c r="S584" s="22"/>
    </row>
    <row r="585" spans="1:19" ht="12" customHeight="1">
      <c r="A585" s="100"/>
      <c r="B585" s="115"/>
      <c r="C585" s="76" t="s">
        <v>44</v>
      </c>
      <c r="D585" s="19"/>
      <c r="E585" s="98"/>
      <c r="F585" s="72"/>
      <c r="G585" s="72"/>
      <c r="H585" s="21"/>
      <c r="I585" s="21"/>
      <c r="J585" s="22"/>
      <c r="K585" s="22"/>
      <c r="L585" s="22"/>
      <c r="M585" s="22"/>
      <c r="N585" s="21"/>
      <c r="O585" s="30"/>
      <c r="P585" s="30"/>
      <c r="Q585" s="30"/>
      <c r="R585" s="30"/>
      <c r="S585" s="22"/>
    </row>
    <row r="586" spans="1:19" ht="12" customHeight="1">
      <c r="A586" s="143" t="s">
        <v>570</v>
      </c>
      <c r="B586" s="145" t="s">
        <v>1026</v>
      </c>
      <c r="C586" s="68" t="s">
        <v>37</v>
      </c>
      <c r="D586" s="69" t="s">
        <v>38</v>
      </c>
      <c r="E586" s="146" t="s">
        <v>39</v>
      </c>
      <c r="F586" s="141" t="s">
        <v>1147</v>
      </c>
      <c r="G586" s="141" t="s">
        <v>1276</v>
      </c>
      <c r="H586" s="27">
        <v>18</v>
      </c>
      <c r="I586" s="27">
        <v>21.24</v>
      </c>
      <c r="J586" s="70">
        <v>0</v>
      </c>
      <c r="K586" s="70">
        <v>4527</v>
      </c>
      <c r="L586" s="70">
        <v>124240.00000000001</v>
      </c>
      <c r="M586" s="70">
        <v>3543</v>
      </c>
      <c r="N586" s="27">
        <f t="shared" si="42"/>
        <v>132310</v>
      </c>
      <c r="O586" s="15">
        <f t="shared" si="43"/>
        <v>0</v>
      </c>
      <c r="P586" s="15">
        <f t="shared" si="44"/>
        <v>3.4215100899402917</v>
      </c>
      <c r="Q586" s="15">
        <f t="shared" si="45"/>
        <v>93.90068777870154</v>
      </c>
      <c r="R586" s="15">
        <f t="shared" si="46"/>
        <v>2.677802131358174</v>
      </c>
      <c r="S586" s="62">
        <v>2880.285814765002</v>
      </c>
    </row>
    <row r="587" spans="1:19" ht="12" customHeight="1">
      <c r="A587" s="144"/>
      <c r="B587" s="145"/>
      <c r="C587" s="68" t="s">
        <v>40</v>
      </c>
      <c r="D587" s="69" t="s">
        <v>41</v>
      </c>
      <c r="E587" s="147"/>
      <c r="F587" s="142"/>
      <c r="G587" s="142"/>
      <c r="H587" s="27">
        <v>18.9</v>
      </c>
      <c r="I587" s="27">
        <v>22.301999999999996</v>
      </c>
      <c r="J587" s="70">
        <v>0</v>
      </c>
      <c r="K587" s="70">
        <v>4527</v>
      </c>
      <c r="L587" s="70">
        <v>124240.00000000001</v>
      </c>
      <c r="M587" s="70">
        <v>3543</v>
      </c>
      <c r="N587" s="27">
        <f aca="true" t="shared" si="47" ref="N587:N631">SUM(J587:M587)</f>
        <v>132310</v>
      </c>
      <c r="O587" s="15">
        <f aca="true" t="shared" si="48" ref="O587:O631">J587/$N587*100</f>
        <v>0</v>
      </c>
      <c r="P587" s="15">
        <f aca="true" t="shared" si="49" ref="P587:P631">K587/$N587*100</f>
        <v>3.4215100899402917</v>
      </c>
      <c r="Q587" s="15">
        <f aca="true" t="shared" si="50" ref="Q587:Q631">L587/$N587*100</f>
        <v>93.90068777870154</v>
      </c>
      <c r="R587" s="15">
        <f aca="true" t="shared" si="51" ref="R587:R631">M587/$N587*100</f>
        <v>2.677802131358174</v>
      </c>
      <c r="S587" s="62">
        <v>2880.285814765002</v>
      </c>
    </row>
    <row r="588" spans="1:19" ht="12" customHeight="1">
      <c r="A588" s="143" t="s">
        <v>1297</v>
      </c>
      <c r="B588" s="145" t="s">
        <v>1031</v>
      </c>
      <c r="C588" s="68" t="s">
        <v>37</v>
      </c>
      <c r="D588" s="69" t="s">
        <v>38</v>
      </c>
      <c r="E588" s="146" t="s">
        <v>39</v>
      </c>
      <c r="F588" s="141" t="s">
        <v>1277</v>
      </c>
      <c r="G588" s="141" t="s">
        <v>1278</v>
      </c>
      <c r="H588" s="27">
        <v>24.72</v>
      </c>
      <c r="I588" s="27">
        <v>29.169599999999996</v>
      </c>
      <c r="J588" s="70">
        <v>0</v>
      </c>
      <c r="K588" s="70">
        <v>2689</v>
      </c>
      <c r="L588" s="70">
        <v>7584</v>
      </c>
      <c r="M588" s="70">
        <v>157</v>
      </c>
      <c r="N588" s="27">
        <f t="shared" si="47"/>
        <v>10430</v>
      </c>
      <c r="O588" s="15">
        <f t="shared" si="48"/>
        <v>0</v>
      </c>
      <c r="P588" s="15">
        <f t="shared" si="49"/>
        <v>25.781399808245446</v>
      </c>
      <c r="Q588" s="15">
        <f t="shared" si="50"/>
        <v>72.71332694151486</v>
      </c>
      <c r="R588" s="15">
        <f t="shared" si="51"/>
        <v>1.5052732502396933</v>
      </c>
      <c r="S588" s="62">
        <v>326.7849964977999</v>
      </c>
    </row>
    <row r="589" spans="1:19" ht="12" customHeight="1">
      <c r="A589" s="144"/>
      <c r="B589" s="145"/>
      <c r="C589" s="68" t="s">
        <v>40</v>
      </c>
      <c r="D589" s="69" t="s">
        <v>41</v>
      </c>
      <c r="E589" s="147"/>
      <c r="F589" s="142"/>
      <c r="G589" s="142"/>
      <c r="H589" s="27">
        <v>28.38</v>
      </c>
      <c r="I589" s="27">
        <v>33.4884</v>
      </c>
      <c r="J589" s="70">
        <v>0</v>
      </c>
      <c r="K589" s="70">
        <v>2689</v>
      </c>
      <c r="L589" s="70">
        <v>7584</v>
      </c>
      <c r="M589" s="70">
        <v>157</v>
      </c>
      <c r="N589" s="27">
        <f t="shared" si="47"/>
        <v>10430</v>
      </c>
      <c r="O589" s="15">
        <f t="shared" si="48"/>
        <v>0</v>
      </c>
      <c r="P589" s="15">
        <f t="shared" si="49"/>
        <v>25.781399808245446</v>
      </c>
      <c r="Q589" s="15">
        <f t="shared" si="50"/>
        <v>72.71332694151486</v>
      </c>
      <c r="R589" s="15">
        <f t="shared" si="51"/>
        <v>1.5052732502396933</v>
      </c>
      <c r="S589" s="62">
        <v>326.7849964977999</v>
      </c>
    </row>
    <row r="590" spans="1:19" ht="12" customHeight="1">
      <c r="A590" s="99">
        <v>131</v>
      </c>
      <c r="B590" s="115" t="s">
        <v>657</v>
      </c>
      <c r="C590" s="76" t="s">
        <v>43</v>
      </c>
      <c r="D590" s="19"/>
      <c r="E590" s="98"/>
      <c r="F590" s="72"/>
      <c r="G590" s="72"/>
      <c r="H590" s="21"/>
      <c r="I590" s="21"/>
      <c r="J590" s="22"/>
      <c r="K590" s="22"/>
      <c r="L590" s="22"/>
      <c r="M590" s="22"/>
      <c r="N590" s="21"/>
      <c r="O590" s="30"/>
      <c r="P590" s="30"/>
      <c r="Q590" s="30"/>
      <c r="R590" s="30"/>
      <c r="S590" s="22"/>
    </row>
    <row r="591" spans="1:19" ht="12" customHeight="1">
      <c r="A591" s="100"/>
      <c r="B591" s="115"/>
      <c r="C591" s="76" t="s">
        <v>44</v>
      </c>
      <c r="D591" s="19"/>
      <c r="E591" s="98"/>
      <c r="F591" s="72"/>
      <c r="G591" s="72"/>
      <c r="H591" s="21"/>
      <c r="I591" s="21"/>
      <c r="J591" s="22"/>
      <c r="K591" s="22"/>
      <c r="L591" s="22"/>
      <c r="M591" s="22"/>
      <c r="N591" s="21"/>
      <c r="O591" s="30"/>
      <c r="P591" s="30"/>
      <c r="Q591" s="30"/>
      <c r="R591" s="30"/>
      <c r="S591" s="22"/>
    </row>
    <row r="592" spans="1:19" ht="12" customHeight="1">
      <c r="A592" s="143" t="s">
        <v>572</v>
      </c>
      <c r="B592" s="145" t="s">
        <v>1053</v>
      </c>
      <c r="C592" s="68" t="s">
        <v>37</v>
      </c>
      <c r="D592" s="69" t="s">
        <v>38</v>
      </c>
      <c r="E592" s="146" t="s">
        <v>39</v>
      </c>
      <c r="F592" s="141" t="s">
        <v>1277</v>
      </c>
      <c r="G592" s="141" t="s">
        <v>1284</v>
      </c>
      <c r="H592" s="27">
        <v>17.77</v>
      </c>
      <c r="I592" s="27">
        <v>20.9686</v>
      </c>
      <c r="J592" s="70">
        <v>0</v>
      </c>
      <c r="K592" s="70">
        <v>334118</v>
      </c>
      <c r="L592" s="70">
        <v>742327.9999999999</v>
      </c>
      <c r="M592" s="70">
        <v>825673.9999999999</v>
      </c>
      <c r="N592" s="27">
        <f t="shared" si="47"/>
        <v>1902120</v>
      </c>
      <c r="O592" s="15">
        <f t="shared" si="48"/>
        <v>0</v>
      </c>
      <c r="P592" s="15">
        <f t="shared" si="49"/>
        <v>17.565558429541774</v>
      </c>
      <c r="Q592" s="15">
        <f t="shared" si="50"/>
        <v>39.026349546821436</v>
      </c>
      <c r="R592" s="15">
        <f t="shared" si="51"/>
        <v>43.40809202363678</v>
      </c>
      <c r="S592" s="62">
        <v>42191.6276650261</v>
      </c>
    </row>
    <row r="593" spans="1:19" ht="12" customHeight="1">
      <c r="A593" s="144"/>
      <c r="B593" s="145"/>
      <c r="C593" s="68" t="s">
        <v>40</v>
      </c>
      <c r="D593" s="69" t="s">
        <v>41</v>
      </c>
      <c r="E593" s="147"/>
      <c r="F593" s="142"/>
      <c r="G593" s="142"/>
      <c r="H593" s="27">
        <v>19.83</v>
      </c>
      <c r="I593" s="27">
        <v>23.399399999999996</v>
      </c>
      <c r="J593" s="70">
        <v>0</v>
      </c>
      <c r="K593" s="70">
        <v>334118</v>
      </c>
      <c r="L593" s="70">
        <v>742327.9999999999</v>
      </c>
      <c r="M593" s="70">
        <v>825673.9999999999</v>
      </c>
      <c r="N593" s="27">
        <f t="shared" si="47"/>
        <v>1902120</v>
      </c>
      <c r="O593" s="15">
        <f t="shared" si="48"/>
        <v>0</v>
      </c>
      <c r="P593" s="15">
        <f t="shared" si="49"/>
        <v>17.565558429541774</v>
      </c>
      <c r="Q593" s="15">
        <f t="shared" si="50"/>
        <v>39.026349546821436</v>
      </c>
      <c r="R593" s="15">
        <f t="shared" si="51"/>
        <v>43.40809202363678</v>
      </c>
      <c r="S593" s="62">
        <v>42191.6276650261</v>
      </c>
    </row>
    <row r="594" spans="1:19" ht="12" customHeight="1">
      <c r="A594" s="99">
        <v>132</v>
      </c>
      <c r="B594" s="115" t="s">
        <v>661</v>
      </c>
      <c r="C594" s="76" t="s">
        <v>43</v>
      </c>
      <c r="D594" s="19"/>
      <c r="E594" s="98"/>
      <c r="F594" s="72"/>
      <c r="G594" s="72"/>
      <c r="H594" s="21"/>
      <c r="I594" s="21"/>
      <c r="J594" s="22"/>
      <c r="K594" s="22"/>
      <c r="L594" s="22"/>
      <c r="M594" s="22"/>
      <c r="N594" s="21"/>
      <c r="O594" s="30"/>
      <c r="P594" s="30"/>
      <c r="Q594" s="30"/>
      <c r="R594" s="30"/>
      <c r="S594" s="22"/>
    </row>
    <row r="595" spans="1:19" ht="12" customHeight="1">
      <c r="A595" s="100"/>
      <c r="B595" s="115"/>
      <c r="C595" s="76" t="s">
        <v>44</v>
      </c>
      <c r="D595" s="19"/>
      <c r="E595" s="98"/>
      <c r="F595" s="72"/>
      <c r="G595" s="72"/>
      <c r="H595" s="21"/>
      <c r="I595" s="21"/>
      <c r="J595" s="22"/>
      <c r="K595" s="22"/>
      <c r="L595" s="22"/>
      <c r="M595" s="22"/>
      <c r="N595" s="21"/>
      <c r="O595" s="30"/>
      <c r="P595" s="30"/>
      <c r="Q595" s="30"/>
      <c r="R595" s="30"/>
      <c r="S595" s="22"/>
    </row>
    <row r="596" spans="1:19" ht="12" customHeight="1">
      <c r="A596" s="143" t="s">
        <v>574</v>
      </c>
      <c r="B596" s="145" t="s">
        <v>663</v>
      </c>
      <c r="C596" s="68" t="s">
        <v>37</v>
      </c>
      <c r="D596" s="69" t="s">
        <v>38</v>
      </c>
      <c r="E596" s="146" t="s">
        <v>39</v>
      </c>
      <c r="F596" s="141" t="s">
        <v>1277</v>
      </c>
      <c r="G596" s="141" t="s">
        <v>1285</v>
      </c>
      <c r="H596" s="27">
        <v>38.27</v>
      </c>
      <c r="I596" s="27">
        <v>38.27</v>
      </c>
      <c r="J596" s="70">
        <v>0</v>
      </c>
      <c r="K596" s="70">
        <v>0</v>
      </c>
      <c r="L596" s="70">
        <v>5811.999999999999</v>
      </c>
      <c r="M596" s="70">
        <v>0</v>
      </c>
      <c r="N596" s="27">
        <f t="shared" si="47"/>
        <v>5811.999999999999</v>
      </c>
      <c r="O596" s="15">
        <f t="shared" si="48"/>
        <v>0</v>
      </c>
      <c r="P596" s="15">
        <f t="shared" si="49"/>
        <v>0</v>
      </c>
      <c r="Q596" s="15">
        <f t="shared" si="50"/>
        <v>100</v>
      </c>
      <c r="R596" s="15">
        <f t="shared" si="51"/>
        <v>0</v>
      </c>
      <c r="S596" s="62">
        <v>228.153671805</v>
      </c>
    </row>
    <row r="597" spans="1:19" ht="12" customHeight="1">
      <c r="A597" s="144"/>
      <c r="B597" s="145"/>
      <c r="C597" s="68" t="s">
        <v>40</v>
      </c>
      <c r="D597" s="69" t="s">
        <v>41</v>
      </c>
      <c r="E597" s="147"/>
      <c r="F597" s="142"/>
      <c r="G597" s="142"/>
      <c r="H597" s="27">
        <v>40.25</v>
      </c>
      <c r="I597" s="27">
        <v>40.25</v>
      </c>
      <c r="J597" s="70">
        <v>0</v>
      </c>
      <c r="K597" s="70">
        <v>0</v>
      </c>
      <c r="L597" s="70">
        <v>5811.999999999999</v>
      </c>
      <c r="M597" s="70">
        <v>0</v>
      </c>
      <c r="N597" s="27">
        <f t="shared" si="47"/>
        <v>5811.999999999999</v>
      </c>
      <c r="O597" s="15">
        <f t="shared" si="48"/>
        <v>0</v>
      </c>
      <c r="P597" s="15">
        <f t="shared" si="49"/>
        <v>0</v>
      </c>
      <c r="Q597" s="15">
        <f t="shared" si="50"/>
        <v>100</v>
      </c>
      <c r="R597" s="15">
        <f t="shared" si="51"/>
        <v>0</v>
      </c>
      <c r="S597" s="62">
        <v>228.153671805</v>
      </c>
    </row>
    <row r="598" spans="1:19" ht="12" customHeight="1">
      <c r="A598" s="143" t="s">
        <v>1283</v>
      </c>
      <c r="B598" s="145" t="s">
        <v>1031</v>
      </c>
      <c r="C598" s="68" t="s">
        <v>37</v>
      </c>
      <c r="D598" s="69" t="s">
        <v>38</v>
      </c>
      <c r="E598" s="146" t="s">
        <v>39</v>
      </c>
      <c r="F598" s="141" t="s">
        <v>1277</v>
      </c>
      <c r="G598" s="141" t="s">
        <v>1278</v>
      </c>
      <c r="H598" s="27">
        <v>20.04</v>
      </c>
      <c r="I598" s="27">
        <v>23.647199999999998</v>
      </c>
      <c r="J598" s="70">
        <v>0</v>
      </c>
      <c r="K598" s="70">
        <v>111437.00000000001</v>
      </c>
      <c r="L598" s="70">
        <v>212359.99999999997</v>
      </c>
      <c r="M598" s="70">
        <v>53.718185680728105</v>
      </c>
      <c r="N598" s="27">
        <f t="shared" si="47"/>
        <v>323850.71818568074</v>
      </c>
      <c r="O598" s="15">
        <f t="shared" si="48"/>
        <v>0</v>
      </c>
      <c r="P598" s="15">
        <f t="shared" si="49"/>
        <v>34.4099900794746</v>
      </c>
      <c r="Q598" s="15">
        <f t="shared" si="50"/>
        <v>65.57342259103552</v>
      </c>
      <c r="R598" s="15">
        <f t="shared" si="51"/>
        <v>0.016587329489857305</v>
      </c>
      <c r="S598" s="62">
        <v>8220.248066471962</v>
      </c>
    </row>
    <row r="599" spans="1:19" ht="12" customHeight="1">
      <c r="A599" s="144"/>
      <c r="B599" s="145"/>
      <c r="C599" s="68" t="s">
        <v>40</v>
      </c>
      <c r="D599" s="69" t="s">
        <v>41</v>
      </c>
      <c r="E599" s="147"/>
      <c r="F599" s="142"/>
      <c r="G599" s="142"/>
      <c r="H599" s="27">
        <v>22.98</v>
      </c>
      <c r="I599" s="27">
        <v>27.1164</v>
      </c>
      <c r="J599" s="70">
        <v>0</v>
      </c>
      <c r="K599" s="70">
        <v>111437.00000000001</v>
      </c>
      <c r="L599" s="70">
        <v>212359.99999999997</v>
      </c>
      <c r="M599" s="70">
        <v>53.718185680728105</v>
      </c>
      <c r="N599" s="27">
        <f t="shared" si="47"/>
        <v>323850.71818568074</v>
      </c>
      <c r="O599" s="15">
        <f t="shared" si="48"/>
        <v>0</v>
      </c>
      <c r="P599" s="15">
        <f t="shared" si="49"/>
        <v>34.4099900794746</v>
      </c>
      <c r="Q599" s="15">
        <f t="shared" si="50"/>
        <v>65.57342259103552</v>
      </c>
      <c r="R599" s="15">
        <f t="shared" si="51"/>
        <v>0.016587329489857305</v>
      </c>
      <c r="S599" s="62">
        <v>8220.248066471962</v>
      </c>
    </row>
    <row r="600" spans="1:19" ht="12" customHeight="1">
      <c r="A600" s="99">
        <v>133</v>
      </c>
      <c r="B600" s="115" t="s">
        <v>666</v>
      </c>
      <c r="C600" s="76" t="s">
        <v>43</v>
      </c>
      <c r="D600" s="19"/>
      <c r="E600" s="98"/>
      <c r="F600" s="72"/>
      <c r="G600" s="72"/>
      <c r="H600" s="21"/>
      <c r="I600" s="21"/>
      <c r="J600" s="22"/>
      <c r="K600" s="22"/>
      <c r="L600" s="22"/>
      <c r="M600" s="22"/>
      <c r="N600" s="21"/>
      <c r="O600" s="30"/>
      <c r="P600" s="30"/>
      <c r="Q600" s="30"/>
      <c r="R600" s="30"/>
      <c r="S600" s="22"/>
    </row>
    <row r="601" spans="1:19" ht="12" customHeight="1">
      <c r="A601" s="100"/>
      <c r="B601" s="115"/>
      <c r="C601" s="76" t="s">
        <v>44</v>
      </c>
      <c r="D601" s="19"/>
      <c r="E601" s="98"/>
      <c r="F601" s="72"/>
      <c r="G601" s="72"/>
      <c r="H601" s="21"/>
      <c r="I601" s="21"/>
      <c r="J601" s="22"/>
      <c r="K601" s="22"/>
      <c r="L601" s="22"/>
      <c r="M601" s="22"/>
      <c r="N601" s="21"/>
      <c r="O601" s="30"/>
      <c r="P601" s="30"/>
      <c r="Q601" s="30"/>
      <c r="R601" s="30"/>
      <c r="S601" s="22"/>
    </row>
    <row r="602" spans="1:19" ht="12" customHeight="1">
      <c r="A602" s="143" t="s">
        <v>576</v>
      </c>
      <c r="B602" s="145" t="s">
        <v>1053</v>
      </c>
      <c r="C602" s="68" t="s">
        <v>37</v>
      </c>
      <c r="D602" s="69" t="s">
        <v>38</v>
      </c>
      <c r="E602" s="146" t="s">
        <v>39</v>
      </c>
      <c r="F602" s="141" t="s">
        <v>1277</v>
      </c>
      <c r="G602" s="141">
        <v>792</v>
      </c>
      <c r="H602" s="27">
        <v>17.77</v>
      </c>
      <c r="I602" s="27">
        <v>20.9686</v>
      </c>
      <c r="J602" s="70">
        <v>0</v>
      </c>
      <c r="K602" s="70">
        <v>410.00000000000006</v>
      </c>
      <c r="L602" s="70">
        <v>12495</v>
      </c>
      <c r="M602" s="70">
        <v>333</v>
      </c>
      <c r="N602" s="27">
        <f t="shared" si="47"/>
        <v>13238</v>
      </c>
      <c r="O602" s="15">
        <f t="shared" si="48"/>
        <v>0</v>
      </c>
      <c r="P602" s="15">
        <f t="shared" si="49"/>
        <v>3.0971445837739844</v>
      </c>
      <c r="Q602" s="15">
        <f t="shared" si="50"/>
        <v>94.38736969330715</v>
      </c>
      <c r="R602" s="15">
        <f t="shared" si="51"/>
        <v>2.5154857229188696</v>
      </c>
      <c r="S602" s="62">
        <v>143.8593259078958</v>
      </c>
    </row>
    <row r="603" spans="1:19" ht="12" customHeight="1">
      <c r="A603" s="144"/>
      <c r="B603" s="145"/>
      <c r="C603" s="68" t="s">
        <v>40</v>
      </c>
      <c r="D603" s="69" t="s">
        <v>41</v>
      </c>
      <c r="E603" s="147"/>
      <c r="F603" s="142"/>
      <c r="G603" s="142"/>
      <c r="H603" s="27">
        <v>19.83</v>
      </c>
      <c r="I603" s="27">
        <v>23.399399999999996</v>
      </c>
      <c r="J603" s="70">
        <v>0</v>
      </c>
      <c r="K603" s="70">
        <v>410.00000000000006</v>
      </c>
      <c r="L603" s="70">
        <v>12495</v>
      </c>
      <c r="M603" s="70">
        <v>333</v>
      </c>
      <c r="N603" s="27">
        <f t="shared" si="47"/>
        <v>13238</v>
      </c>
      <c r="O603" s="15">
        <f t="shared" si="48"/>
        <v>0</v>
      </c>
      <c r="P603" s="15">
        <f t="shared" si="49"/>
        <v>3.0971445837739844</v>
      </c>
      <c r="Q603" s="15">
        <f t="shared" si="50"/>
        <v>94.38736969330715</v>
      </c>
      <c r="R603" s="15">
        <f t="shared" si="51"/>
        <v>2.5154857229188696</v>
      </c>
      <c r="S603" s="62">
        <v>143.8593259078958</v>
      </c>
    </row>
    <row r="604" spans="1:19" ht="12" customHeight="1">
      <c r="A604" s="99">
        <v>134</v>
      </c>
      <c r="B604" s="115" t="s">
        <v>669</v>
      </c>
      <c r="C604" s="76" t="s">
        <v>43</v>
      </c>
      <c r="D604" s="19"/>
      <c r="E604" s="98"/>
      <c r="F604" s="72"/>
      <c r="G604" s="72"/>
      <c r="H604" s="21"/>
      <c r="I604" s="21"/>
      <c r="J604" s="22"/>
      <c r="K604" s="22"/>
      <c r="L604" s="22"/>
      <c r="M604" s="22"/>
      <c r="N604" s="21"/>
      <c r="O604" s="30"/>
      <c r="P604" s="30"/>
      <c r="Q604" s="30"/>
      <c r="R604" s="30"/>
      <c r="S604" s="22"/>
    </row>
    <row r="605" spans="1:19" ht="12" customHeight="1">
      <c r="A605" s="100"/>
      <c r="B605" s="115"/>
      <c r="C605" s="76" t="s">
        <v>44</v>
      </c>
      <c r="D605" s="19"/>
      <c r="E605" s="98"/>
      <c r="F605" s="72"/>
      <c r="G605" s="72"/>
      <c r="H605" s="21"/>
      <c r="I605" s="21"/>
      <c r="J605" s="22"/>
      <c r="K605" s="22"/>
      <c r="L605" s="22"/>
      <c r="M605" s="22"/>
      <c r="N605" s="21"/>
      <c r="O605" s="30"/>
      <c r="P605" s="30"/>
      <c r="Q605" s="30"/>
      <c r="R605" s="30"/>
      <c r="S605" s="22"/>
    </row>
    <row r="606" spans="1:19" ht="12" customHeight="1">
      <c r="A606" s="143" t="s">
        <v>578</v>
      </c>
      <c r="B606" s="145" t="s">
        <v>1053</v>
      </c>
      <c r="C606" s="68" t="s">
        <v>37</v>
      </c>
      <c r="D606" s="69" t="s">
        <v>38</v>
      </c>
      <c r="E606" s="146" t="s">
        <v>39</v>
      </c>
      <c r="F606" s="141" t="s">
        <v>1277</v>
      </c>
      <c r="G606" s="141" t="s">
        <v>1284</v>
      </c>
      <c r="H606" s="27">
        <v>17.77</v>
      </c>
      <c r="I606" s="27">
        <v>20.9686</v>
      </c>
      <c r="J606" s="70">
        <v>0</v>
      </c>
      <c r="K606" s="70">
        <v>700.0000000000001</v>
      </c>
      <c r="L606" s="70">
        <v>7400.000000000001</v>
      </c>
      <c r="M606" s="70">
        <v>10</v>
      </c>
      <c r="N606" s="27">
        <f t="shared" si="47"/>
        <v>8110.000000000001</v>
      </c>
      <c r="O606" s="15">
        <f t="shared" si="48"/>
        <v>0</v>
      </c>
      <c r="P606" s="15">
        <f t="shared" si="49"/>
        <v>8.631319358816276</v>
      </c>
      <c r="Q606" s="15">
        <f t="shared" si="50"/>
        <v>91.24537607891492</v>
      </c>
      <c r="R606" s="15">
        <f t="shared" si="51"/>
        <v>0.12330456226880393</v>
      </c>
      <c r="S606" s="62">
        <v>179.89091138485566</v>
      </c>
    </row>
    <row r="607" spans="1:19" ht="12" customHeight="1">
      <c r="A607" s="144"/>
      <c r="B607" s="145"/>
      <c r="C607" s="68" t="s">
        <v>40</v>
      </c>
      <c r="D607" s="69" t="s">
        <v>41</v>
      </c>
      <c r="E607" s="147"/>
      <c r="F607" s="142"/>
      <c r="G607" s="142"/>
      <c r="H607" s="27">
        <v>19.83</v>
      </c>
      <c r="I607" s="27">
        <v>23.399399999999996</v>
      </c>
      <c r="J607" s="70">
        <v>0</v>
      </c>
      <c r="K607" s="70">
        <v>700.0000000000001</v>
      </c>
      <c r="L607" s="70">
        <v>7400.000000000001</v>
      </c>
      <c r="M607" s="70">
        <v>10</v>
      </c>
      <c r="N607" s="27">
        <f t="shared" si="47"/>
        <v>8110.000000000001</v>
      </c>
      <c r="O607" s="15">
        <f t="shared" si="48"/>
        <v>0</v>
      </c>
      <c r="P607" s="15">
        <f t="shared" si="49"/>
        <v>8.631319358816276</v>
      </c>
      <c r="Q607" s="15">
        <f t="shared" si="50"/>
        <v>91.24537607891492</v>
      </c>
      <c r="R607" s="15">
        <f t="shared" si="51"/>
        <v>0.12330456226880393</v>
      </c>
      <c r="S607" s="62">
        <v>179.89091138485566</v>
      </c>
    </row>
    <row r="608" spans="1:19" ht="12" customHeight="1">
      <c r="A608" s="99">
        <v>135</v>
      </c>
      <c r="B608" s="115" t="s">
        <v>671</v>
      </c>
      <c r="C608" s="76" t="s">
        <v>43</v>
      </c>
      <c r="D608" s="19"/>
      <c r="E608" s="98"/>
      <c r="F608" s="72"/>
      <c r="G608" s="72"/>
      <c r="H608" s="21"/>
      <c r="I608" s="21"/>
      <c r="J608" s="22"/>
      <c r="K608" s="22"/>
      <c r="L608" s="22"/>
      <c r="M608" s="22"/>
      <c r="N608" s="21"/>
      <c r="O608" s="30"/>
      <c r="P608" s="30"/>
      <c r="Q608" s="30"/>
      <c r="R608" s="30"/>
      <c r="S608" s="22"/>
    </row>
    <row r="609" spans="1:19" ht="12" customHeight="1">
      <c r="A609" s="100"/>
      <c r="B609" s="115"/>
      <c r="C609" s="76" t="s">
        <v>44</v>
      </c>
      <c r="D609" s="19"/>
      <c r="E609" s="98"/>
      <c r="F609" s="72"/>
      <c r="G609" s="72"/>
      <c r="H609" s="21"/>
      <c r="I609" s="21"/>
      <c r="J609" s="22"/>
      <c r="K609" s="22"/>
      <c r="L609" s="22"/>
      <c r="M609" s="22"/>
      <c r="N609" s="21"/>
      <c r="O609" s="30"/>
      <c r="P609" s="30"/>
      <c r="Q609" s="30"/>
      <c r="R609" s="30"/>
      <c r="S609" s="22"/>
    </row>
    <row r="610" spans="1:19" ht="12" customHeight="1">
      <c r="A610" s="143" t="s">
        <v>580</v>
      </c>
      <c r="B610" s="145" t="s">
        <v>1053</v>
      </c>
      <c r="C610" s="68" t="s">
        <v>37</v>
      </c>
      <c r="D610" s="69" t="s">
        <v>38</v>
      </c>
      <c r="E610" s="146" t="s">
        <v>39</v>
      </c>
      <c r="F610" s="141" t="s">
        <v>1277</v>
      </c>
      <c r="G610" s="141" t="s">
        <v>1284</v>
      </c>
      <c r="H610" s="27">
        <v>17.77</v>
      </c>
      <c r="I610" s="27">
        <v>20.9686</v>
      </c>
      <c r="J610" s="70">
        <v>0</v>
      </c>
      <c r="K610" s="70">
        <v>410.00000000000006</v>
      </c>
      <c r="L610" s="70">
        <v>12495</v>
      </c>
      <c r="M610" s="70">
        <v>333</v>
      </c>
      <c r="N610" s="27">
        <f t="shared" si="47"/>
        <v>13238</v>
      </c>
      <c r="O610" s="15">
        <f t="shared" si="48"/>
        <v>0</v>
      </c>
      <c r="P610" s="15">
        <f t="shared" si="49"/>
        <v>3.0971445837739844</v>
      </c>
      <c r="Q610" s="15">
        <f t="shared" si="50"/>
        <v>94.38736969330715</v>
      </c>
      <c r="R610" s="15">
        <f t="shared" si="51"/>
        <v>2.5154857229188696</v>
      </c>
      <c r="S610" s="62">
        <v>293.6369771778939</v>
      </c>
    </row>
    <row r="611" spans="1:19" ht="12" customHeight="1">
      <c r="A611" s="144"/>
      <c r="B611" s="145"/>
      <c r="C611" s="68" t="s">
        <v>40</v>
      </c>
      <c r="D611" s="69" t="s">
        <v>41</v>
      </c>
      <c r="E611" s="147"/>
      <c r="F611" s="142"/>
      <c r="G611" s="142"/>
      <c r="H611" s="27">
        <v>19.83</v>
      </c>
      <c r="I611" s="27">
        <v>23.399399999999996</v>
      </c>
      <c r="J611" s="70">
        <v>0</v>
      </c>
      <c r="K611" s="70">
        <v>410.00000000000006</v>
      </c>
      <c r="L611" s="70">
        <v>12495</v>
      </c>
      <c r="M611" s="70">
        <v>333</v>
      </c>
      <c r="N611" s="27">
        <f t="shared" si="47"/>
        <v>13238</v>
      </c>
      <c r="O611" s="15">
        <f t="shared" si="48"/>
        <v>0</v>
      </c>
      <c r="P611" s="15">
        <f t="shared" si="49"/>
        <v>3.0971445837739844</v>
      </c>
      <c r="Q611" s="15">
        <f t="shared" si="50"/>
        <v>94.38736969330715</v>
      </c>
      <c r="R611" s="15">
        <f t="shared" si="51"/>
        <v>2.5154857229188696</v>
      </c>
      <c r="S611" s="62">
        <v>293.6369771778939</v>
      </c>
    </row>
    <row r="612" spans="1:19" ht="12" customHeight="1">
      <c r="A612" s="99">
        <v>136</v>
      </c>
      <c r="B612" s="115" t="s">
        <v>673</v>
      </c>
      <c r="C612" s="76" t="s">
        <v>43</v>
      </c>
      <c r="D612" s="19"/>
      <c r="E612" s="98"/>
      <c r="F612" s="72"/>
      <c r="G612" s="72"/>
      <c r="H612" s="21"/>
      <c r="I612" s="21"/>
      <c r="J612" s="22"/>
      <c r="K612" s="22"/>
      <c r="L612" s="22"/>
      <c r="M612" s="22"/>
      <c r="N612" s="21"/>
      <c r="O612" s="30"/>
      <c r="P612" s="30"/>
      <c r="Q612" s="30"/>
      <c r="R612" s="30"/>
      <c r="S612" s="22"/>
    </row>
    <row r="613" spans="1:19" ht="12" customHeight="1">
      <c r="A613" s="100"/>
      <c r="B613" s="115"/>
      <c r="C613" s="76" t="s">
        <v>44</v>
      </c>
      <c r="D613" s="19"/>
      <c r="E613" s="98"/>
      <c r="F613" s="72"/>
      <c r="G613" s="72"/>
      <c r="H613" s="21"/>
      <c r="I613" s="21"/>
      <c r="J613" s="22"/>
      <c r="K613" s="22"/>
      <c r="L613" s="22"/>
      <c r="M613" s="22"/>
      <c r="N613" s="21"/>
      <c r="O613" s="30"/>
      <c r="P613" s="30"/>
      <c r="Q613" s="30"/>
      <c r="R613" s="30"/>
      <c r="S613" s="22"/>
    </row>
    <row r="614" spans="1:19" ht="12" customHeight="1">
      <c r="A614" s="143" t="s">
        <v>588</v>
      </c>
      <c r="B614" s="145" t="s">
        <v>1053</v>
      </c>
      <c r="C614" s="68" t="s">
        <v>37</v>
      </c>
      <c r="D614" s="69" t="s">
        <v>38</v>
      </c>
      <c r="E614" s="146" t="s">
        <v>39</v>
      </c>
      <c r="F614" s="141" t="s">
        <v>1277</v>
      </c>
      <c r="G614" s="141" t="s">
        <v>1284</v>
      </c>
      <c r="H614" s="27">
        <v>17.77</v>
      </c>
      <c r="I614" s="27">
        <v>20.9686</v>
      </c>
      <c r="J614" s="70">
        <v>0</v>
      </c>
      <c r="K614" s="70">
        <v>5087</v>
      </c>
      <c r="L614" s="70">
        <v>105219.99999999999</v>
      </c>
      <c r="M614" s="70">
        <v>693</v>
      </c>
      <c r="N614" s="27">
        <f t="shared" si="47"/>
        <v>110999.99999999999</v>
      </c>
      <c r="O614" s="15">
        <f t="shared" si="48"/>
        <v>0</v>
      </c>
      <c r="P614" s="15">
        <f t="shared" si="49"/>
        <v>4.582882882882884</v>
      </c>
      <c r="Q614" s="15">
        <f t="shared" si="50"/>
        <v>94.7927927927928</v>
      </c>
      <c r="R614" s="15">
        <f t="shared" si="51"/>
        <v>0.6243243243243244</v>
      </c>
      <c r="S614" s="62">
        <v>2462.132079373487</v>
      </c>
    </row>
    <row r="615" spans="1:19" ht="12" customHeight="1">
      <c r="A615" s="144"/>
      <c r="B615" s="145"/>
      <c r="C615" s="68" t="s">
        <v>40</v>
      </c>
      <c r="D615" s="69" t="s">
        <v>41</v>
      </c>
      <c r="E615" s="147"/>
      <c r="F615" s="142"/>
      <c r="G615" s="142"/>
      <c r="H615" s="27">
        <v>19.83</v>
      </c>
      <c r="I615" s="27">
        <v>23.399399999999996</v>
      </c>
      <c r="J615" s="70">
        <v>0</v>
      </c>
      <c r="K615" s="70">
        <v>5087</v>
      </c>
      <c r="L615" s="70">
        <v>105219.99999999999</v>
      </c>
      <c r="M615" s="70">
        <v>693</v>
      </c>
      <c r="N615" s="27">
        <f t="shared" si="47"/>
        <v>110999.99999999999</v>
      </c>
      <c r="O615" s="15">
        <f t="shared" si="48"/>
        <v>0</v>
      </c>
      <c r="P615" s="15">
        <f t="shared" si="49"/>
        <v>4.582882882882884</v>
      </c>
      <c r="Q615" s="15">
        <f t="shared" si="50"/>
        <v>94.7927927927928</v>
      </c>
      <c r="R615" s="15">
        <f t="shared" si="51"/>
        <v>0.6243243243243244</v>
      </c>
      <c r="S615" s="62">
        <v>2462.132079373487</v>
      </c>
    </row>
    <row r="616" spans="1:19" ht="12" customHeight="1">
      <c r="A616" s="99">
        <v>137</v>
      </c>
      <c r="B616" s="115" t="s">
        <v>675</v>
      </c>
      <c r="C616" s="76" t="s">
        <v>43</v>
      </c>
      <c r="D616" s="19"/>
      <c r="E616" s="98"/>
      <c r="F616" s="72"/>
      <c r="G616" s="72"/>
      <c r="H616" s="21"/>
      <c r="I616" s="21"/>
      <c r="J616" s="22"/>
      <c r="K616" s="22"/>
      <c r="L616" s="22"/>
      <c r="M616" s="22"/>
      <c r="N616" s="21"/>
      <c r="O616" s="30"/>
      <c r="P616" s="30"/>
      <c r="Q616" s="30"/>
      <c r="R616" s="30"/>
      <c r="S616" s="22"/>
    </row>
    <row r="617" spans="1:19" ht="12" customHeight="1">
      <c r="A617" s="100"/>
      <c r="B617" s="115"/>
      <c r="C617" s="76" t="s">
        <v>44</v>
      </c>
      <c r="D617" s="19"/>
      <c r="E617" s="98"/>
      <c r="F617" s="72"/>
      <c r="G617" s="72"/>
      <c r="H617" s="21"/>
      <c r="I617" s="21"/>
      <c r="J617" s="22"/>
      <c r="K617" s="22"/>
      <c r="L617" s="22"/>
      <c r="M617" s="22"/>
      <c r="N617" s="21"/>
      <c r="O617" s="30"/>
      <c r="P617" s="30"/>
      <c r="Q617" s="30"/>
      <c r="R617" s="30"/>
      <c r="S617" s="22"/>
    </row>
    <row r="618" spans="1:19" ht="12" customHeight="1">
      <c r="A618" s="143" t="s">
        <v>592</v>
      </c>
      <c r="B618" s="145" t="s">
        <v>1053</v>
      </c>
      <c r="C618" s="68" t="s">
        <v>37</v>
      </c>
      <c r="D618" s="69" t="s">
        <v>38</v>
      </c>
      <c r="E618" s="146" t="s">
        <v>39</v>
      </c>
      <c r="F618" s="141" t="s">
        <v>1277</v>
      </c>
      <c r="G618" s="141" t="s">
        <v>1284</v>
      </c>
      <c r="H618" s="27">
        <v>17.77</v>
      </c>
      <c r="I618" s="27">
        <v>20.9686</v>
      </c>
      <c r="J618" s="70">
        <v>0</v>
      </c>
      <c r="K618" s="70">
        <v>1099.9999999999998</v>
      </c>
      <c r="L618" s="70">
        <v>6249.999999999999</v>
      </c>
      <c r="M618" s="70">
        <v>6</v>
      </c>
      <c r="N618" s="27">
        <f t="shared" si="47"/>
        <v>7355.999999999999</v>
      </c>
      <c r="O618" s="15">
        <f t="shared" si="48"/>
        <v>0</v>
      </c>
      <c r="P618" s="15">
        <f t="shared" si="49"/>
        <v>14.953779227841215</v>
      </c>
      <c r="Q618" s="15">
        <f t="shared" si="50"/>
        <v>84.96465470364328</v>
      </c>
      <c r="R618" s="15">
        <f t="shared" si="51"/>
        <v>0.08156606851549757</v>
      </c>
      <c r="S618" s="62">
        <v>163.16615834118352</v>
      </c>
    </row>
    <row r="619" spans="1:19" ht="12" customHeight="1">
      <c r="A619" s="144"/>
      <c r="B619" s="145"/>
      <c r="C619" s="68" t="s">
        <v>40</v>
      </c>
      <c r="D619" s="69" t="s">
        <v>41</v>
      </c>
      <c r="E619" s="147"/>
      <c r="F619" s="142"/>
      <c r="G619" s="142"/>
      <c r="H619" s="27">
        <v>19.83</v>
      </c>
      <c r="I619" s="27">
        <v>23.399399999999996</v>
      </c>
      <c r="J619" s="70">
        <v>0</v>
      </c>
      <c r="K619" s="70">
        <v>1099.9999999999998</v>
      </c>
      <c r="L619" s="70">
        <v>6249.999999999999</v>
      </c>
      <c r="M619" s="70">
        <v>6</v>
      </c>
      <c r="N619" s="27">
        <f t="shared" si="47"/>
        <v>7355.999999999999</v>
      </c>
      <c r="O619" s="15">
        <f t="shared" si="48"/>
        <v>0</v>
      </c>
      <c r="P619" s="15">
        <f t="shared" si="49"/>
        <v>14.953779227841215</v>
      </c>
      <c r="Q619" s="15">
        <f t="shared" si="50"/>
        <v>84.96465470364328</v>
      </c>
      <c r="R619" s="15">
        <f t="shared" si="51"/>
        <v>0.08156606851549757</v>
      </c>
      <c r="S619" s="62">
        <v>163.16615834118352</v>
      </c>
    </row>
    <row r="620" spans="1:19" ht="12" customHeight="1">
      <c r="A620" s="99">
        <v>138</v>
      </c>
      <c r="B620" s="115" t="s">
        <v>678</v>
      </c>
      <c r="C620" s="76" t="s">
        <v>43</v>
      </c>
      <c r="D620" s="19"/>
      <c r="E620" s="98"/>
      <c r="F620" s="72"/>
      <c r="G620" s="72"/>
      <c r="H620" s="21"/>
      <c r="I620" s="21"/>
      <c r="J620" s="22"/>
      <c r="K620" s="22"/>
      <c r="L620" s="22"/>
      <c r="M620" s="22"/>
      <c r="N620" s="21"/>
      <c r="O620" s="30"/>
      <c r="P620" s="30"/>
      <c r="Q620" s="30"/>
      <c r="R620" s="30"/>
      <c r="S620" s="22"/>
    </row>
    <row r="621" spans="1:19" ht="12" customHeight="1">
      <c r="A621" s="100"/>
      <c r="B621" s="115"/>
      <c r="C621" s="76" t="s">
        <v>44</v>
      </c>
      <c r="D621" s="19"/>
      <c r="E621" s="98"/>
      <c r="F621" s="72"/>
      <c r="G621" s="72"/>
      <c r="H621" s="21"/>
      <c r="I621" s="21"/>
      <c r="J621" s="22"/>
      <c r="K621" s="22"/>
      <c r="L621" s="22"/>
      <c r="M621" s="22"/>
      <c r="N621" s="21"/>
      <c r="O621" s="30"/>
      <c r="P621" s="30"/>
      <c r="Q621" s="30"/>
      <c r="R621" s="30"/>
      <c r="S621" s="22"/>
    </row>
    <row r="622" spans="1:19" ht="12" customHeight="1">
      <c r="A622" s="143" t="s">
        <v>594</v>
      </c>
      <c r="B622" s="145" t="s">
        <v>680</v>
      </c>
      <c r="C622" s="68" t="s">
        <v>37</v>
      </c>
      <c r="D622" s="69" t="s">
        <v>38</v>
      </c>
      <c r="E622" s="146" t="s">
        <v>39</v>
      </c>
      <c r="F622" s="141" t="s">
        <v>1277</v>
      </c>
      <c r="G622" s="141" t="s">
        <v>1056</v>
      </c>
      <c r="H622" s="27">
        <v>39.74</v>
      </c>
      <c r="I622" s="27">
        <v>39.74</v>
      </c>
      <c r="J622" s="70">
        <v>0</v>
      </c>
      <c r="K622" s="70">
        <v>2631</v>
      </c>
      <c r="L622" s="70">
        <v>31638</v>
      </c>
      <c r="M622" s="70">
        <v>1266</v>
      </c>
      <c r="N622" s="27">
        <f t="shared" si="47"/>
        <v>35535</v>
      </c>
      <c r="O622" s="15">
        <f t="shared" si="48"/>
        <v>0</v>
      </c>
      <c r="P622" s="15">
        <f t="shared" si="49"/>
        <v>7.403967918953144</v>
      </c>
      <c r="Q622" s="15">
        <f t="shared" si="50"/>
        <v>89.03334740396792</v>
      </c>
      <c r="R622" s="15">
        <f t="shared" si="51"/>
        <v>3.562684677078936</v>
      </c>
      <c r="S622" s="62">
        <v>1459.4095699939999</v>
      </c>
    </row>
    <row r="623" spans="1:19" ht="12" customHeight="1">
      <c r="A623" s="144"/>
      <c r="B623" s="145"/>
      <c r="C623" s="68" t="s">
        <v>40</v>
      </c>
      <c r="D623" s="69" t="s">
        <v>41</v>
      </c>
      <c r="E623" s="147"/>
      <c r="F623" s="142"/>
      <c r="G623" s="142"/>
      <c r="H623" s="27">
        <v>42.02</v>
      </c>
      <c r="I623" s="27">
        <v>42.02</v>
      </c>
      <c r="J623" s="70">
        <v>0</v>
      </c>
      <c r="K623" s="70">
        <v>2631</v>
      </c>
      <c r="L623" s="70">
        <v>31638</v>
      </c>
      <c r="M623" s="70">
        <v>1266</v>
      </c>
      <c r="N623" s="27">
        <f t="shared" si="47"/>
        <v>35535</v>
      </c>
      <c r="O623" s="15">
        <f t="shared" si="48"/>
        <v>0</v>
      </c>
      <c r="P623" s="15">
        <f t="shared" si="49"/>
        <v>7.403967918953144</v>
      </c>
      <c r="Q623" s="15">
        <f t="shared" si="50"/>
        <v>89.03334740396792</v>
      </c>
      <c r="R623" s="15">
        <f t="shared" si="51"/>
        <v>3.562684677078936</v>
      </c>
      <c r="S623" s="62">
        <v>1459.4095699939999</v>
      </c>
    </row>
    <row r="624" spans="1:19" ht="12" customHeight="1">
      <c r="A624" s="99">
        <v>139</v>
      </c>
      <c r="B624" s="115" t="s">
        <v>681</v>
      </c>
      <c r="C624" s="76" t="s">
        <v>43</v>
      </c>
      <c r="D624" s="19"/>
      <c r="E624" s="98"/>
      <c r="F624" s="72"/>
      <c r="G624" s="72"/>
      <c r="H624" s="21"/>
      <c r="I624" s="21"/>
      <c r="J624" s="22"/>
      <c r="K624" s="22"/>
      <c r="L624" s="22"/>
      <c r="M624" s="22"/>
      <c r="N624" s="21"/>
      <c r="O624" s="30"/>
      <c r="P624" s="30"/>
      <c r="Q624" s="30"/>
      <c r="R624" s="30"/>
      <c r="S624" s="22"/>
    </row>
    <row r="625" spans="1:19" ht="12" customHeight="1">
      <c r="A625" s="100"/>
      <c r="B625" s="115"/>
      <c r="C625" s="76" t="s">
        <v>44</v>
      </c>
      <c r="D625" s="19"/>
      <c r="E625" s="98"/>
      <c r="F625" s="72"/>
      <c r="G625" s="72"/>
      <c r="H625" s="21"/>
      <c r="I625" s="21"/>
      <c r="J625" s="22"/>
      <c r="K625" s="22"/>
      <c r="L625" s="22"/>
      <c r="M625" s="22"/>
      <c r="N625" s="21"/>
      <c r="O625" s="30"/>
      <c r="P625" s="30"/>
      <c r="Q625" s="30"/>
      <c r="R625" s="30"/>
      <c r="S625" s="22"/>
    </row>
    <row r="626" spans="1:19" ht="12" customHeight="1">
      <c r="A626" s="143" t="s">
        <v>597</v>
      </c>
      <c r="B626" s="145" t="s">
        <v>1069</v>
      </c>
      <c r="C626" s="68" t="s">
        <v>37</v>
      </c>
      <c r="D626" s="69" t="s">
        <v>38</v>
      </c>
      <c r="E626" s="146" t="s">
        <v>39</v>
      </c>
      <c r="F626" s="141" t="s">
        <v>144</v>
      </c>
      <c r="G626" s="141" t="s">
        <v>1174</v>
      </c>
      <c r="H626" s="27">
        <v>15.63</v>
      </c>
      <c r="I626" s="27">
        <v>18.4434</v>
      </c>
      <c r="J626" s="70">
        <v>0</v>
      </c>
      <c r="K626" s="70">
        <v>1362934</v>
      </c>
      <c r="L626" s="70">
        <v>17585700</v>
      </c>
      <c r="M626" s="70">
        <v>3526101</v>
      </c>
      <c r="N626" s="27">
        <f t="shared" si="47"/>
        <v>22474735</v>
      </c>
      <c r="O626" s="15">
        <f t="shared" si="48"/>
        <v>0</v>
      </c>
      <c r="P626" s="15">
        <f t="shared" si="49"/>
        <v>6.064293972765419</v>
      </c>
      <c r="Q626" s="15">
        <f t="shared" si="50"/>
        <v>78.2465288244778</v>
      </c>
      <c r="R626" s="15">
        <f t="shared" si="51"/>
        <v>15.689177202756785</v>
      </c>
      <c r="S626" s="62">
        <v>449952.7525595169</v>
      </c>
    </row>
    <row r="627" spans="1:19" ht="12" customHeight="1">
      <c r="A627" s="144"/>
      <c r="B627" s="145"/>
      <c r="C627" s="68" t="s">
        <v>40</v>
      </c>
      <c r="D627" s="69" t="s">
        <v>41</v>
      </c>
      <c r="E627" s="147"/>
      <c r="F627" s="142"/>
      <c r="G627" s="142"/>
      <c r="H627" s="27">
        <v>17.95</v>
      </c>
      <c r="I627" s="27">
        <v>21.180999999999997</v>
      </c>
      <c r="J627" s="70">
        <v>0</v>
      </c>
      <c r="K627" s="70">
        <v>1362934</v>
      </c>
      <c r="L627" s="70">
        <v>17585700</v>
      </c>
      <c r="M627" s="70">
        <v>3526101</v>
      </c>
      <c r="N627" s="27">
        <f t="shared" si="47"/>
        <v>22474735</v>
      </c>
      <c r="O627" s="15">
        <f t="shared" si="48"/>
        <v>0</v>
      </c>
      <c r="P627" s="15">
        <f t="shared" si="49"/>
        <v>6.064293972765419</v>
      </c>
      <c r="Q627" s="15">
        <f t="shared" si="50"/>
        <v>78.2465288244778</v>
      </c>
      <c r="R627" s="15">
        <f t="shared" si="51"/>
        <v>15.689177202756785</v>
      </c>
      <c r="S627" s="62">
        <v>449952.7525595169</v>
      </c>
    </row>
    <row r="628" spans="1:19" ht="12" customHeight="1">
      <c r="A628" s="99">
        <v>140</v>
      </c>
      <c r="B628" s="115" t="s">
        <v>724</v>
      </c>
      <c r="C628" s="76" t="s">
        <v>43</v>
      </c>
      <c r="D628" s="19"/>
      <c r="E628" s="98"/>
      <c r="F628" s="72"/>
      <c r="G628" s="72"/>
      <c r="H628" s="21"/>
      <c r="I628" s="21"/>
      <c r="J628" s="22"/>
      <c r="K628" s="22"/>
      <c r="L628" s="22"/>
      <c r="M628" s="22"/>
      <c r="N628" s="21"/>
      <c r="O628" s="30"/>
      <c r="P628" s="30"/>
      <c r="Q628" s="30"/>
      <c r="R628" s="30"/>
      <c r="S628" s="22"/>
    </row>
    <row r="629" spans="1:19" ht="12" customHeight="1">
      <c r="A629" s="100"/>
      <c r="B629" s="115"/>
      <c r="C629" s="76" t="s">
        <v>44</v>
      </c>
      <c r="D629" s="19"/>
      <c r="E629" s="98"/>
      <c r="F629" s="72"/>
      <c r="G629" s="72"/>
      <c r="H629" s="21"/>
      <c r="I629" s="21"/>
      <c r="J629" s="22"/>
      <c r="K629" s="22"/>
      <c r="L629" s="22"/>
      <c r="M629" s="22"/>
      <c r="N629" s="21"/>
      <c r="O629" s="30"/>
      <c r="P629" s="30"/>
      <c r="Q629" s="30"/>
      <c r="R629" s="30"/>
      <c r="S629" s="22"/>
    </row>
    <row r="630" spans="1:19" ht="12" customHeight="1">
      <c r="A630" s="143" t="s">
        <v>600</v>
      </c>
      <c r="B630" s="145" t="s">
        <v>1034</v>
      </c>
      <c r="C630" s="68" t="s">
        <v>37</v>
      </c>
      <c r="D630" s="69" t="s">
        <v>38</v>
      </c>
      <c r="E630" s="146" t="s">
        <v>39</v>
      </c>
      <c r="F630" s="141" t="s">
        <v>1035</v>
      </c>
      <c r="G630" s="141" t="s">
        <v>1279</v>
      </c>
      <c r="H630" s="27">
        <v>11.17</v>
      </c>
      <c r="I630" s="27">
        <v>13.1806</v>
      </c>
      <c r="J630" s="70">
        <v>0</v>
      </c>
      <c r="K630" s="70">
        <v>1266385</v>
      </c>
      <c r="L630" s="70">
        <v>18417839</v>
      </c>
      <c r="M630" s="70">
        <v>7803620</v>
      </c>
      <c r="N630" s="27">
        <f t="shared" si="47"/>
        <v>27487844</v>
      </c>
      <c r="O630" s="15">
        <f t="shared" si="48"/>
        <v>0</v>
      </c>
      <c r="P630" s="15">
        <f t="shared" si="49"/>
        <v>4.607072857369243</v>
      </c>
      <c r="Q630" s="15">
        <f t="shared" si="50"/>
        <v>67.00357801797769</v>
      </c>
      <c r="R630" s="15">
        <f t="shared" si="51"/>
        <v>28.389349124653062</v>
      </c>
      <c r="S630" s="62">
        <v>394006.7279901695</v>
      </c>
    </row>
    <row r="631" spans="1:19" ht="12" customHeight="1">
      <c r="A631" s="144"/>
      <c r="B631" s="145"/>
      <c r="C631" s="68" t="s">
        <v>40</v>
      </c>
      <c r="D631" s="69" t="s">
        <v>41</v>
      </c>
      <c r="E631" s="147"/>
      <c r="F631" s="142"/>
      <c r="G631" s="142"/>
      <c r="H631" s="27">
        <v>13.13</v>
      </c>
      <c r="I631" s="27">
        <v>15.4934</v>
      </c>
      <c r="J631" s="70">
        <v>0</v>
      </c>
      <c r="K631" s="70">
        <v>1266385</v>
      </c>
      <c r="L631" s="70">
        <v>18417839</v>
      </c>
      <c r="M631" s="70">
        <v>7803620</v>
      </c>
      <c r="N631" s="27">
        <f t="shared" si="47"/>
        <v>27487844</v>
      </c>
      <c r="O631" s="15">
        <f t="shared" si="48"/>
        <v>0</v>
      </c>
      <c r="P631" s="15">
        <f t="shared" si="49"/>
        <v>4.607072857369243</v>
      </c>
      <c r="Q631" s="15">
        <f t="shared" si="50"/>
        <v>67.00357801797769</v>
      </c>
      <c r="R631" s="15">
        <f t="shared" si="51"/>
        <v>28.389349124653062</v>
      </c>
      <c r="S631" s="62">
        <v>394006.7279901695</v>
      </c>
    </row>
    <row r="632" spans="3:19" s="25" customFormat="1" ht="12" customHeight="1">
      <c r="C632" s="73" t="s">
        <v>727</v>
      </c>
      <c r="S632" s="6"/>
    </row>
    <row r="633" spans="3:19" s="61" customFormat="1" ht="11.25">
      <c r="C633" s="74"/>
      <c r="S633" s="6"/>
    </row>
    <row r="634" spans="3:19" s="61" customFormat="1" ht="11.25">
      <c r="C634" s="75"/>
      <c r="S634" s="6"/>
    </row>
    <row r="635" spans="3:19" s="61" customFormat="1" ht="11.25">
      <c r="C635" s="6"/>
      <c r="S635" s="6"/>
    </row>
    <row r="636" spans="1:19" s="71" customFormat="1" ht="11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S636" s="6"/>
    </row>
    <row r="637" spans="1:19" s="71" customFormat="1" ht="11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S637" s="6"/>
    </row>
    <row r="638" spans="1:19" s="71" customFormat="1" ht="11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S638" s="6"/>
    </row>
  </sheetData>
  <sheetProtection formatColumns="0" formatRows="0"/>
  <mergeCells count="1288">
    <mergeCell ref="E628:E629"/>
    <mergeCell ref="E626:E627"/>
    <mergeCell ref="F618:F619"/>
    <mergeCell ref="B628:B629"/>
    <mergeCell ref="A622:A623"/>
    <mergeCell ref="B622:B623"/>
    <mergeCell ref="E622:E623"/>
    <mergeCell ref="F622:F623"/>
    <mergeCell ref="B618:B619"/>
    <mergeCell ref="G618:G619"/>
    <mergeCell ref="G630:G631"/>
    <mergeCell ref="A624:A625"/>
    <mergeCell ref="B624:B625"/>
    <mergeCell ref="E624:E625"/>
    <mergeCell ref="A626:A627"/>
    <mergeCell ref="B626:B627"/>
    <mergeCell ref="F626:F627"/>
    <mergeCell ref="G626:G627"/>
    <mergeCell ref="A628:A629"/>
    <mergeCell ref="A630:A631"/>
    <mergeCell ref="B630:B631"/>
    <mergeCell ref="E630:E631"/>
    <mergeCell ref="F630:F631"/>
    <mergeCell ref="G614:G615"/>
    <mergeCell ref="G622:G623"/>
    <mergeCell ref="A616:A617"/>
    <mergeCell ref="B616:B617"/>
    <mergeCell ref="E616:E617"/>
    <mergeCell ref="A618:A619"/>
    <mergeCell ref="E618:E619"/>
    <mergeCell ref="B620:B621"/>
    <mergeCell ref="E620:E621"/>
    <mergeCell ref="A614:A615"/>
    <mergeCell ref="B614:B615"/>
    <mergeCell ref="E614:E615"/>
    <mergeCell ref="A620:A621"/>
    <mergeCell ref="F614:F615"/>
    <mergeCell ref="G610:G611"/>
    <mergeCell ref="A612:A613"/>
    <mergeCell ref="B612:B613"/>
    <mergeCell ref="E612:E613"/>
    <mergeCell ref="A610:A611"/>
    <mergeCell ref="B610:B611"/>
    <mergeCell ref="E610:E611"/>
    <mergeCell ref="F610:F611"/>
    <mergeCell ref="G606:G607"/>
    <mergeCell ref="A608:A609"/>
    <mergeCell ref="B608:B609"/>
    <mergeCell ref="E608:E609"/>
    <mergeCell ref="A606:A607"/>
    <mergeCell ref="B606:B607"/>
    <mergeCell ref="E606:E607"/>
    <mergeCell ref="F606:F607"/>
    <mergeCell ref="F602:F603"/>
    <mergeCell ref="G602:G603"/>
    <mergeCell ref="A604:A605"/>
    <mergeCell ref="B604:B605"/>
    <mergeCell ref="E604:E605"/>
    <mergeCell ref="A600:A601"/>
    <mergeCell ref="B600:B601"/>
    <mergeCell ref="E600:E601"/>
    <mergeCell ref="A602:A603"/>
    <mergeCell ref="B602:B603"/>
    <mergeCell ref="E602:E603"/>
    <mergeCell ref="G596:G597"/>
    <mergeCell ref="A598:A599"/>
    <mergeCell ref="B598:B599"/>
    <mergeCell ref="E598:E599"/>
    <mergeCell ref="F598:F599"/>
    <mergeCell ref="G598:G599"/>
    <mergeCell ref="A596:A597"/>
    <mergeCell ref="B596:B597"/>
    <mergeCell ref="E596:E597"/>
    <mergeCell ref="F596:F597"/>
    <mergeCell ref="F592:F593"/>
    <mergeCell ref="G592:G593"/>
    <mergeCell ref="A594:A595"/>
    <mergeCell ref="B594:B595"/>
    <mergeCell ref="E594:E595"/>
    <mergeCell ref="A590:A591"/>
    <mergeCell ref="B590:B591"/>
    <mergeCell ref="E590:E591"/>
    <mergeCell ref="A592:A593"/>
    <mergeCell ref="B592:B593"/>
    <mergeCell ref="E592:E593"/>
    <mergeCell ref="G586:G587"/>
    <mergeCell ref="A588:A589"/>
    <mergeCell ref="B588:B589"/>
    <mergeCell ref="E588:E589"/>
    <mergeCell ref="F588:F589"/>
    <mergeCell ref="G588:G589"/>
    <mergeCell ref="A586:A587"/>
    <mergeCell ref="B586:B587"/>
    <mergeCell ref="E586:E587"/>
    <mergeCell ref="F586:F587"/>
    <mergeCell ref="F582:F583"/>
    <mergeCell ref="G582:G583"/>
    <mergeCell ref="A584:A585"/>
    <mergeCell ref="B584:B585"/>
    <mergeCell ref="E584:E585"/>
    <mergeCell ref="A580:A581"/>
    <mergeCell ref="B580:B581"/>
    <mergeCell ref="E580:E581"/>
    <mergeCell ref="A582:A583"/>
    <mergeCell ref="B582:B583"/>
    <mergeCell ref="E582:E583"/>
    <mergeCell ref="G576:G577"/>
    <mergeCell ref="A578:A579"/>
    <mergeCell ref="B578:B579"/>
    <mergeCell ref="E578:E579"/>
    <mergeCell ref="F578:F579"/>
    <mergeCell ref="G578:G579"/>
    <mergeCell ref="A576:A577"/>
    <mergeCell ref="B576:B577"/>
    <mergeCell ref="E576:E577"/>
    <mergeCell ref="F576:F577"/>
    <mergeCell ref="G572:G573"/>
    <mergeCell ref="A574:A575"/>
    <mergeCell ref="B574:B575"/>
    <mergeCell ref="E574:E575"/>
    <mergeCell ref="A572:A573"/>
    <mergeCell ref="B572:B573"/>
    <mergeCell ref="E572:E573"/>
    <mergeCell ref="F572:F573"/>
    <mergeCell ref="G568:G569"/>
    <mergeCell ref="A570:A571"/>
    <mergeCell ref="B570:B571"/>
    <mergeCell ref="E570:E571"/>
    <mergeCell ref="A568:A569"/>
    <mergeCell ref="B568:B569"/>
    <mergeCell ref="E568:E569"/>
    <mergeCell ref="F568:F569"/>
    <mergeCell ref="G564:G565"/>
    <mergeCell ref="A566:A567"/>
    <mergeCell ref="B566:B567"/>
    <mergeCell ref="E566:E567"/>
    <mergeCell ref="A564:A565"/>
    <mergeCell ref="B564:B565"/>
    <mergeCell ref="E564:E565"/>
    <mergeCell ref="F564:F565"/>
    <mergeCell ref="G560:G561"/>
    <mergeCell ref="A562:A563"/>
    <mergeCell ref="B562:B563"/>
    <mergeCell ref="E562:E563"/>
    <mergeCell ref="F562:F563"/>
    <mergeCell ref="G562:G563"/>
    <mergeCell ref="A560:A561"/>
    <mergeCell ref="B560:B561"/>
    <mergeCell ref="E560:E561"/>
    <mergeCell ref="F560:F561"/>
    <mergeCell ref="G556:G557"/>
    <mergeCell ref="A558:A559"/>
    <mergeCell ref="B558:B559"/>
    <mergeCell ref="E558:E559"/>
    <mergeCell ref="A556:A557"/>
    <mergeCell ref="B556:B557"/>
    <mergeCell ref="E556:E557"/>
    <mergeCell ref="F556:F557"/>
    <mergeCell ref="F552:F553"/>
    <mergeCell ref="G552:G553"/>
    <mergeCell ref="A554:A555"/>
    <mergeCell ref="B554:B555"/>
    <mergeCell ref="E554:E555"/>
    <mergeCell ref="A550:A551"/>
    <mergeCell ref="B550:B551"/>
    <mergeCell ref="E550:E551"/>
    <mergeCell ref="A552:A553"/>
    <mergeCell ref="B552:B553"/>
    <mergeCell ref="E552:E553"/>
    <mergeCell ref="G546:G547"/>
    <mergeCell ref="A548:A549"/>
    <mergeCell ref="B548:B549"/>
    <mergeCell ref="E548:E549"/>
    <mergeCell ref="F548:F549"/>
    <mergeCell ref="G548:G549"/>
    <mergeCell ref="A546:A547"/>
    <mergeCell ref="B546:B547"/>
    <mergeCell ref="E546:E547"/>
    <mergeCell ref="F546:F547"/>
    <mergeCell ref="G542:G543"/>
    <mergeCell ref="A544:A545"/>
    <mergeCell ref="B544:B545"/>
    <mergeCell ref="E544:E545"/>
    <mergeCell ref="A542:A543"/>
    <mergeCell ref="B542:B543"/>
    <mergeCell ref="E542:E543"/>
    <mergeCell ref="F542:F543"/>
    <mergeCell ref="G538:G539"/>
    <mergeCell ref="A540:A541"/>
    <mergeCell ref="B540:B541"/>
    <mergeCell ref="E540:E541"/>
    <mergeCell ref="A538:A539"/>
    <mergeCell ref="B538:B539"/>
    <mergeCell ref="E538:E539"/>
    <mergeCell ref="F538:F539"/>
    <mergeCell ref="G534:G535"/>
    <mergeCell ref="A536:A537"/>
    <mergeCell ref="B536:B537"/>
    <mergeCell ref="E536:E537"/>
    <mergeCell ref="A534:A535"/>
    <mergeCell ref="B534:B535"/>
    <mergeCell ref="E534:E535"/>
    <mergeCell ref="F534:F535"/>
    <mergeCell ref="G530:G531"/>
    <mergeCell ref="A532:A533"/>
    <mergeCell ref="B532:B533"/>
    <mergeCell ref="E532:E533"/>
    <mergeCell ref="A530:A531"/>
    <mergeCell ref="B530:B531"/>
    <mergeCell ref="E530:E531"/>
    <mergeCell ref="F530:F531"/>
    <mergeCell ref="G526:G527"/>
    <mergeCell ref="A528:A529"/>
    <mergeCell ref="B528:B529"/>
    <mergeCell ref="E528:E529"/>
    <mergeCell ref="A526:A527"/>
    <mergeCell ref="B526:B527"/>
    <mergeCell ref="E526:E527"/>
    <mergeCell ref="F526:F527"/>
    <mergeCell ref="G522:G523"/>
    <mergeCell ref="A524:A525"/>
    <mergeCell ref="B524:B525"/>
    <mergeCell ref="E524:E525"/>
    <mergeCell ref="A522:A523"/>
    <mergeCell ref="B522:B523"/>
    <mergeCell ref="E522:E523"/>
    <mergeCell ref="F522:F523"/>
    <mergeCell ref="G518:G519"/>
    <mergeCell ref="A520:A521"/>
    <mergeCell ref="B520:B521"/>
    <mergeCell ref="E520:E521"/>
    <mergeCell ref="A518:A519"/>
    <mergeCell ref="B518:B519"/>
    <mergeCell ref="E518:E519"/>
    <mergeCell ref="F518:F519"/>
    <mergeCell ref="G514:G515"/>
    <mergeCell ref="A516:A517"/>
    <mergeCell ref="B516:B517"/>
    <mergeCell ref="E516:E517"/>
    <mergeCell ref="A514:A515"/>
    <mergeCell ref="B514:B515"/>
    <mergeCell ref="E514:E515"/>
    <mergeCell ref="F514:F515"/>
    <mergeCell ref="G510:G511"/>
    <mergeCell ref="A512:A513"/>
    <mergeCell ref="B512:B513"/>
    <mergeCell ref="E512:E513"/>
    <mergeCell ref="A510:A511"/>
    <mergeCell ref="B510:B511"/>
    <mergeCell ref="E510:E511"/>
    <mergeCell ref="F510:F511"/>
    <mergeCell ref="G506:G507"/>
    <mergeCell ref="A508:A509"/>
    <mergeCell ref="B508:B509"/>
    <mergeCell ref="E508:E509"/>
    <mergeCell ref="A506:A507"/>
    <mergeCell ref="B506:B507"/>
    <mergeCell ref="E506:E507"/>
    <mergeCell ref="F506:F507"/>
    <mergeCell ref="G502:G503"/>
    <mergeCell ref="A504:A505"/>
    <mergeCell ref="B504:B505"/>
    <mergeCell ref="E504:E505"/>
    <mergeCell ref="A502:A503"/>
    <mergeCell ref="B502:B503"/>
    <mergeCell ref="E502:E503"/>
    <mergeCell ref="F502:F503"/>
    <mergeCell ref="G498:G499"/>
    <mergeCell ref="A500:A501"/>
    <mergeCell ref="B500:B501"/>
    <mergeCell ref="E500:E501"/>
    <mergeCell ref="A498:A499"/>
    <mergeCell ref="B498:B499"/>
    <mergeCell ref="E498:E499"/>
    <mergeCell ref="F498:F499"/>
    <mergeCell ref="G494:G495"/>
    <mergeCell ref="A496:A497"/>
    <mergeCell ref="B496:B497"/>
    <mergeCell ref="E496:E497"/>
    <mergeCell ref="A494:A495"/>
    <mergeCell ref="B494:B495"/>
    <mergeCell ref="E494:E495"/>
    <mergeCell ref="F494:F495"/>
    <mergeCell ref="G490:G491"/>
    <mergeCell ref="A492:A493"/>
    <mergeCell ref="B492:B493"/>
    <mergeCell ref="E492:E493"/>
    <mergeCell ref="A490:A491"/>
    <mergeCell ref="B490:B491"/>
    <mergeCell ref="E490:E491"/>
    <mergeCell ref="F490:F491"/>
    <mergeCell ref="F486:F487"/>
    <mergeCell ref="G486:G487"/>
    <mergeCell ref="A488:A489"/>
    <mergeCell ref="B488:B489"/>
    <mergeCell ref="E488:E489"/>
    <mergeCell ref="A484:A485"/>
    <mergeCell ref="B484:B485"/>
    <mergeCell ref="E484:E485"/>
    <mergeCell ref="A486:A487"/>
    <mergeCell ref="B486:B487"/>
    <mergeCell ref="E486:E487"/>
    <mergeCell ref="G480:G481"/>
    <mergeCell ref="A482:A483"/>
    <mergeCell ref="B482:B483"/>
    <mergeCell ref="E482:E483"/>
    <mergeCell ref="F482:F483"/>
    <mergeCell ref="G482:G483"/>
    <mergeCell ref="A480:A481"/>
    <mergeCell ref="B480:B481"/>
    <mergeCell ref="E480:E481"/>
    <mergeCell ref="F480:F481"/>
    <mergeCell ref="G476:G477"/>
    <mergeCell ref="A478:A479"/>
    <mergeCell ref="B478:B479"/>
    <mergeCell ref="E478:E479"/>
    <mergeCell ref="A476:A477"/>
    <mergeCell ref="B476:B477"/>
    <mergeCell ref="E476:E477"/>
    <mergeCell ref="F476:F477"/>
    <mergeCell ref="G472:G473"/>
    <mergeCell ref="A474:A475"/>
    <mergeCell ref="B474:B475"/>
    <mergeCell ref="E474:E475"/>
    <mergeCell ref="A472:A473"/>
    <mergeCell ref="B472:B473"/>
    <mergeCell ref="E472:E473"/>
    <mergeCell ref="F472:F473"/>
    <mergeCell ref="G468:G469"/>
    <mergeCell ref="A470:A471"/>
    <mergeCell ref="B470:B471"/>
    <mergeCell ref="E470:E471"/>
    <mergeCell ref="A468:A469"/>
    <mergeCell ref="B468:B469"/>
    <mergeCell ref="E468:E469"/>
    <mergeCell ref="F468:F469"/>
    <mergeCell ref="G464:G465"/>
    <mergeCell ref="A466:A467"/>
    <mergeCell ref="B466:B467"/>
    <mergeCell ref="E466:E467"/>
    <mergeCell ref="A464:A465"/>
    <mergeCell ref="B464:B465"/>
    <mergeCell ref="E464:E465"/>
    <mergeCell ref="F464:F465"/>
    <mergeCell ref="G460:G461"/>
    <mergeCell ref="A462:A463"/>
    <mergeCell ref="B462:B463"/>
    <mergeCell ref="E462:E463"/>
    <mergeCell ref="A460:A461"/>
    <mergeCell ref="B460:B461"/>
    <mergeCell ref="E460:E461"/>
    <mergeCell ref="F460:F461"/>
    <mergeCell ref="G456:G457"/>
    <mergeCell ref="A458:A459"/>
    <mergeCell ref="B458:B459"/>
    <mergeCell ref="E458:E459"/>
    <mergeCell ref="A456:A457"/>
    <mergeCell ref="B456:B457"/>
    <mergeCell ref="E456:E457"/>
    <mergeCell ref="F456:F457"/>
    <mergeCell ref="G452:G453"/>
    <mergeCell ref="A454:A455"/>
    <mergeCell ref="B454:B455"/>
    <mergeCell ref="E454:E455"/>
    <mergeCell ref="F454:F455"/>
    <mergeCell ref="G454:G455"/>
    <mergeCell ref="A452:A453"/>
    <mergeCell ref="B452:B453"/>
    <mergeCell ref="E452:E453"/>
    <mergeCell ref="F452:F453"/>
    <mergeCell ref="G448:G449"/>
    <mergeCell ref="A450:A451"/>
    <mergeCell ref="B450:B451"/>
    <mergeCell ref="E450:E451"/>
    <mergeCell ref="A448:A449"/>
    <mergeCell ref="B448:B449"/>
    <mergeCell ref="E448:E449"/>
    <mergeCell ref="F448:F449"/>
    <mergeCell ref="G444:G445"/>
    <mergeCell ref="A446:A447"/>
    <mergeCell ref="B446:B447"/>
    <mergeCell ref="E446:E447"/>
    <mergeCell ref="A444:A445"/>
    <mergeCell ref="B444:B445"/>
    <mergeCell ref="E444:E445"/>
    <mergeCell ref="F444:F445"/>
    <mergeCell ref="G440:G441"/>
    <mergeCell ref="A442:A443"/>
    <mergeCell ref="B442:B443"/>
    <mergeCell ref="E442:E443"/>
    <mergeCell ref="A440:A441"/>
    <mergeCell ref="B440:B441"/>
    <mergeCell ref="E440:E441"/>
    <mergeCell ref="F440:F441"/>
    <mergeCell ref="G436:G437"/>
    <mergeCell ref="A438:A439"/>
    <mergeCell ref="B438:B439"/>
    <mergeCell ref="E438:E439"/>
    <mergeCell ref="F438:F439"/>
    <mergeCell ref="G438:G439"/>
    <mergeCell ref="A436:A437"/>
    <mergeCell ref="B436:B437"/>
    <mergeCell ref="E436:E437"/>
    <mergeCell ref="F436:F437"/>
    <mergeCell ref="G432:G433"/>
    <mergeCell ref="A434:A435"/>
    <mergeCell ref="B434:B435"/>
    <mergeCell ref="E434:E435"/>
    <mergeCell ref="A432:A433"/>
    <mergeCell ref="B432:B433"/>
    <mergeCell ref="E432:E433"/>
    <mergeCell ref="F432:F433"/>
    <mergeCell ref="G428:G429"/>
    <mergeCell ref="A430:A431"/>
    <mergeCell ref="B430:B431"/>
    <mergeCell ref="E430:E431"/>
    <mergeCell ref="A428:A429"/>
    <mergeCell ref="B428:B429"/>
    <mergeCell ref="E428:E429"/>
    <mergeCell ref="F428:F429"/>
    <mergeCell ref="G424:G425"/>
    <mergeCell ref="A426:A427"/>
    <mergeCell ref="B426:B427"/>
    <mergeCell ref="E426:E427"/>
    <mergeCell ref="A424:A425"/>
    <mergeCell ref="B424:B425"/>
    <mergeCell ref="E424:E425"/>
    <mergeCell ref="F424:F425"/>
    <mergeCell ref="G420:G421"/>
    <mergeCell ref="A422:A423"/>
    <mergeCell ref="B422:B423"/>
    <mergeCell ref="E422:E423"/>
    <mergeCell ref="A420:A421"/>
    <mergeCell ref="B420:B421"/>
    <mergeCell ref="E420:E421"/>
    <mergeCell ref="F420:F421"/>
    <mergeCell ref="G416:G417"/>
    <mergeCell ref="A418:A419"/>
    <mergeCell ref="B418:B419"/>
    <mergeCell ref="E418:E419"/>
    <mergeCell ref="A416:A417"/>
    <mergeCell ref="B416:B417"/>
    <mergeCell ref="E416:E417"/>
    <mergeCell ref="F416:F417"/>
    <mergeCell ref="G412:G413"/>
    <mergeCell ref="A414:A415"/>
    <mergeCell ref="B414:B415"/>
    <mergeCell ref="E414:E415"/>
    <mergeCell ref="A412:A413"/>
    <mergeCell ref="B412:B413"/>
    <mergeCell ref="E412:E413"/>
    <mergeCell ref="F412:F413"/>
    <mergeCell ref="G408:G409"/>
    <mergeCell ref="A410:A411"/>
    <mergeCell ref="B410:B411"/>
    <mergeCell ref="E410:E411"/>
    <mergeCell ref="A408:A409"/>
    <mergeCell ref="B408:B409"/>
    <mergeCell ref="E408:E409"/>
    <mergeCell ref="F408:F409"/>
    <mergeCell ref="G404:G405"/>
    <mergeCell ref="A406:A407"/>
    <mergeCell ref="B406:B407"/>
    <mergeCell ref="E406:E407"/>
    <mergeCell ref="F406:F407"/>
    <mergeCell ref="G406:G407"/>
    <mergeCell ref="A404:A405"/>
    <mergeCell ref="B404:B405"/>
    <mergeCell ref="E404:E405"/>
    <mergeCell ref="F404:F405"/>
    <mergeCell ref="G400:G401"/>
    <mergeCell ref="A402:A403"/>
    <mergeCell ref="B402:B403"/>
    <mergeCell ref="E402:E403"/>
    <mergeCell ref="A400:A401"/>
    <mergeCell ref="B400:B401"/>
    <mergeCell ref="E400:E401"/>
    <mergeCell ref="F400:F401"/>
    <mergeCell ref="G396:G397"/>
    <mergeCell ref="A398:A399"/>
    <mergeCell ref="B398:B399"/>
    <mergeCell ref="E398:E399"/>
    <mergeCell ref="A396:A397"/>
    <mergeCell ref="B396:B397"/>
    <mergeCell ref="E396:E397"/>
    <mergeCell ref="F396:F397"/>
    <mergeCell ref="G392:G393"/>
    <mergeCell ref="A394:A395"/>
    <mergeCell ref="B394:B395"/>
    <mergeCell ref="E394:E395"/>
    <mergeCell ref="A392:A393"/>
    <mergeCell ref="B392:B393"/>
    <mergeCell ref="E392:E393"/>
    <mergeCell ref="F392:F393"/>
    <mergeCell ref="G388:G389"/>
    <mergeCell ref="A390:A391"/>
    <mergeCell ref="B390:B391"/>
    <mergeCell ref="E390:E391"/>
    <mergeCell ref="A388:A389"/>
    <mergeCell ref="B388:B389"/>
    <mergeCell ref="E388:E389"/>
    <mergeCell ref="F388:F389"/>
    <mergeCell ref="G384:G385"/>
    <mergeCell ref="A386:A387"/>
    <mergeCell ref="B386:B387"/>
    <mergeCell ref="E386:E387"/>
    <mergeCell ref="A384:A385"/>
    <mergeCell ref="B384:B385"/>
    <mergeCell ref="E384:E385"/>
    <mergeCell ref="F384:F385"/>
    <mergeCell ref="G380:G381"/>
    <mergeCell ref="A382:A383"/>
    <mergeCell ref="B382:B383"/>
    <mergeCell ref="E382:E383"/>
    <mergeCell ref="A380:A381"/>
    <mergeCell ref="B380:B381"/>
    <mergeCell ref="E380:E381"/>
    <mergeCell ref="F380:F381"/>
    <mergeCell ref="G376:G377"/>
    <mergeCell ref="A378:A379"/>
    <mergeCell ref="B378:B379"/>
    <mergeCell ref="E378:E379"/>
    <mergeCell ref="A376:A377"/>
    <mergeCell ref="B376:B377"/>
    <mergeCell ref="E376:E377"/>
    <mergeCell ref="F376:F377"/>
    <mergeCell ref="G372:G373"/>
    <mergeCell ref="A374:A375"/>
    <mergeCell ref="B374:B375"/>
    <mergeCell ref="E374:E375"/>
    <mergeCell ref="A372:A373"/>
    <mergeCell ref="B372:B373"/>
    <mergeCell ref="E372:E373"/>
    <mergeCell ref="F372:F373"/>
    <mergeCell ref="G368:G369"/>
    <mergeCell ref="A370:A371"/>
    <mergeCell ref="B370:B371"/>
    <mergeCell ref="E370:E371"/>
    <mergeCell ref="A368:A369"/>
    <mergeCell ref="B368:B369"/>
    <mergeCell ref="E368:E369"/>
    <mergeCell ref="F368:F369"/>
    <mergeCell ref="G364:G365"/>
    <mergeCell ref="A366:A367"/>
    <mergeCell ref="B366:B367"/>
    <mergeCell ref="E366:E367"/>
    <mergeCell ref="A364:A365"/>
    <mergeCell ref="B364:B365"/>
    <mergeCell ref="E364:E365"/>
    <mergeCell ref="F364:F365"/>
    <mergeCell ref="G360:G361"/>
    <mergeCell ref="A362:A363"/>
    <mergeCell ref="B362:B363"/>
    <mergeCell ref="E362:E363"/>
    <mergeCell ref="A360:A361"/>
    <mergeCell ref="B360:B361"/>
    <mergeCell ref="E360:E361"/>
    <mergeCell ref="F360:F361"/>
    <mergeCell ref="G356:G357"/>
    <mergeCell ref="A358:A359"/>
    <mergeCell ref="B358:B359"/>
    <mergeCell ref="E358:E359"/>
    <mergeCell ref="A356:A357"/>
    <mergeCell ref="B356:B357"/>
    <mergeCell ref="E356:E357"/>
    <mergeCell ref="F356:F357"/>
    <mergeCell ref="G352:G353"/>
    <mergeCell ref="A354:A355"/>
    <mergeCell ref="B354:B355"/>
    <mergeCell ref="E354:E355"/>
    <mergeCell ref="A352:A353"/>
    <mergeCell ref="B352:B353"/>
    <mergeCell ref="E352:E353"/>
    <mergeCell ref="F352:F353"/>
    <mergeCell ref="G348:G349"/>
    <mergeCell ref="A350:A351"/>
    <mergeCell ref="B350:B351"/>
    <mergeCell ref="E350:E351"/>
    <mergeCell ref="A348:A349"/>
    <mergeCell ref="B348:B349"/>
    <mergeCell ref="E348:E349"/>
    <mergeCell ref="F348:F349"/>
    <mergeCell ref="G344:G345"/>
    <mergeCell ref="A346:A347"/>
    <mergeCell ref="B346:B347"/>
    <mergeCell ref="E346:E347"/>
    <mergeCell ref="A344:A345"/>
    <mergeCell ref="B344:B345"/>
    <mergeCell ref="E344:E345"/>
    <mergeCell ref="F344:F345"/>
    <mergeCell ref="G340:G341"/>
    <mergeCell ref="A342:A343"/>
    <mergeCell ref="B342:B343"/>
    <mergeCell ref="E342:E343"/>
    <mergeCell ref="A340:A341"/>
    <mergeCell ref="B340:B341"/>
    <mergeCell ref="E340:E341"/>
    <mergeCell ref="F340:F341"/>
    <mergeCell ref="G336:G337"/>
    <mergeCell ref="A338:A339"/>
    <mergeCell ref="B338:B339"/>
    <mergeCell ref="E338:E339"/>
    <mergeCell ref="A336:A337"/>
    <mergeCell ref="B336:B337"/>
    <mergeCell ref="E336:E337"/>
    <mergeCell ref="F336:F337"/>
    <mergeCell ref="F332:F333"/>
    <mergeCell ref="G332:G333"/>
    <mergeCell ref="A334:A335"/>
    <mergeCell ref="B334:B335"/>
    <mergeCell ref="E334:E335"/>
    <mergeCell ref="A330:A331"/>
    <mergeCell ref="B330:B331"/>
    <mergeCell ref="E330:E331"/>
    <mergeCell ref="A332:A333"/>
    <mergeCell ref="B332:B333"/>
    <mergeCell ref="E332:E333"/>
    <mergeCell ref="G326:G327"/>
    <mergeCell ref="A328:A329"/>
    <mergeCell ref="B328:B329"/>
    <mergeCell ref="E328:E329"/>
    <mergeCell ref="F328:F329"/>
    <mergeCell ref="G328:G329"/>
    <mergeCell ref="A326:A327"/>
    <mergeCell ref="B326:B327"/>
    <mergeCell ref="E326:E327"/>
    <mergeCell ref="F326:F327"/>
    <mergeCell ref="G322:G323"/>
    <mergeCell ref="A324:A325"/>
    <mergeCell ref="B324:B325"/>
    <mergeCell ref="E324:E325"/>
    <mergeCell ref="A322:A323"/>
    <mergeCell ref="B322:B323"/>
    <mergeCell ref="E322:E323"/>
    <mergeCell ref="F322:F323"/>
    <mergeCell ref="G318:G319"/>
    <mergeCell ref="A320:A321"/>
    <mergeCell ref="B320:B321"/>
    <mergeCell ref="E320:E321"/>
    <mergeCell ref="A318:A319"/>
    <mergeCell ref="B318:B319"/>
    <mergeCell ref="E318:E319"/>
    <mergeCell ref="F318:F319"/>
    <mergeCell ref="G314:G315"/>
    <mergeCell ref="A316:A317"/>
    <mergeCell ref="B316:B317"/>
    <mergeCell ref="E316:E317"/>
    <mergeCell ref="A314:A315"/>
    <mergeCell ref="B314:B315"/>
    <mergeCell ref="E314:E315"/>
    <mergeCell ref="F314:F315"/>
    <mergeCell ref="G310:G311"/>
    <mergeCell ref="A312:A313"/>
    <mergeCell ref="B312:B313"/>
    <mergeCell ref="E312:E313"/>
    <mergeCell ref="A310:A311"/>
    <mergeCell ref="B310:B311"/>
    <mergeCell ref="E310:E311"/>
    <mergeCell ref="F310:F311"/>
    <mergeCell ref="G306:G307"/>
    <mergeCell ref="A308:A309"/>
    <mergeCell ref="B308:B309"/>
    <mergeCell ref="E308:E309"/>
    <mergeCell ref="A306:A307"/>
    <mergeCell ref="B306:B307"/>
    <mergeCell ref="E306:E307"/>
    <mergeCell ref="F306:F307"/>
    <mergeCell ref="G302:G303"/>
    <mergeCell ref="A304:A305"/>
    <mergeCell ref="B304:B305"/>
    <mergeCell ref="E304:E305"/>
    <mergeCell ref="A302:A303"/>
    <mergeCell ref="B302:B303"/>
    <mergeCell ref="E302:E303"/>
    <mergeCell ref="F302:F303"/>
    <mergeCell ref="G298:G299"/>
    <mergeCell ref="A300:A301"/>
    <mergeCell ref="B300:B301"/>
    <mergeCell ref="E300:E301"/>
    <mergeCell ref="A298:A299"/>
    <mergeCell ref="B298:B299"/>
    <mergeCell ref="E298:E299"/>
    <mergeCell ref="F298:F299"/>
    <mergeCell ref="G294:G295"/>
    <mergeCell ref="A296:A297"/>
    <mergeCell ref="B296:B297"/>
    <mergeCell ref="E296:E297"/>
    <mergeCell ref="A294:A295"/>
    <mergeCell ref="B294:B295"/>
    <mergeCell ref="E294:E295"/>
    <mergeCell ref="F294:F295"/>
    <mergeCell ref="G290:G291"/>
    <mergeCell ref="A292:A293"/>
    <mergeCell ref="B292:B293"/>
    <mergeCell ref="E292:E293"/>
    <mergeCell ref="A290:A291"/>
    <mergeCell ref="B290:B291"/>
    <mergeCell ref="E290:E291"/>
    <mergeCell ref="F290:F291"/>
    <mergeCell ref="G286:G287"/>
    <mergeCell ref="A288:A289"/>
    <mergeCell ref="B288:B289"/>
    <mergeCell ref="E288:E289"/>
    <mergeCell ref="A286:A287"/>
    <mergeCell ref="B286:B287"/>
    <mergeCell ref="E286:E287"/>
    <mergeCell ref="F286:F287"/>
    <mergeCell ref="G282:G283"/>
    <mergeCell ref="A284:A285"/>
    <mergeCell ref="B284:B285"/>
    <mergeCell ref="E284:E285"/>
    <mergeCell ref="A282:A283"/>
    <mergeCell ref="B282:B283"/>
    <mergeCell ref="E282:E283"/>
    <mergeCell ref="F282:F283"/>
    <mergeCell ref="G278:G279"/>
    <mergeCell ref="A280:A281"/>
    <mergeCell ref="B280:B281"/>
    <mergeCell ref="E280:E281"/>
    <mergeCell ref="A278:A279"/>
    <mergeCell ref="B278:B279"/>
    <mergeCell ref="E278:E279"/>
    <mergeCell ref="F278:F279"/>
    <mergeCell ref="G274:G275"/>
    <mergeCell ref="A276:A277"/>
    <mergeCell ref="B276:B277"/>
    <mergeCell ref="E276:E277"/>
    <mergeCell ref="A274:A275"/>
    <mergeCell ref="B274:B275"/>
    <mergeCell ref="E274:E275"/>
    <mergeCell ref="F274:F275"/>
    <mergeCell ref="G270:G271"/>
    <mergeCell ref="A272:A273"/>
    <mergeCell ref="B272:B273"/>
    <mergeCell ref="E272:E273"/>
    <mergeCell ref="A270:A271"/>
    <mergeCell ref="B270:B271"/>
    <mergeCell ref="E270:E271"/>
    <mergeCell ref="F270:F271"/>
    <mergeCell ref="G266:G267"/>
    <mergeCell ref="A268:A269"/>
    <mergeCell ref="B268:B269"/>
    <mergeCell ref="E268:E269"/>
    <mergeCell ref="A266:A267"/>
    <mergeCell ref="B266:B267"/>
    <mergeCell ref="E266:E267"/>
    <mergeCell ref="F266:F267"/>
    <mergeCell ref="G262:G263"/>
    <mergeCell ref="A264:A265"/>
    <mergeCell ref="B264:B265"/>
    <mergeCell ref="E264:E265"/>
    <mergeCell ref="A262:A263"/>
    <mergeCell ref="B262:B263"/>
    <mergeCell ref="E262:E263"/>
    <mergeCell ref="F262:F263"/>
    <mergeCell ref="G258:G259"/>
    <mergeCell ref="A260:A261"/>
    <mergeCell ref="B260:B261"/>
    <mergeCell ref="E260:E261"/>
    <mergeCell ref="A258:A259"/>
    <mergeCell ref="B258:B259"/>
    <mergeCell ref="E258:E259"/>
    <mergeCell ref="F258:F259"/>
    <mergeCell ref="G254:G255"/>
    <mergeCell ref="A256:A257"/>
    <mergeCell ref="B256:B257"/>
    <mergeCell ref="E256:E257"/>
    <mergeCell ref="A254:A255"/>
    <mergeCell ref="B254:B255"/>
    <mergeCell ref="E254:E255"/>
    <mergeCell ref="F254:F255"/>
    <mergeCell ref="G250:G251"/>
    <mergeCell ref="A252:A253"/>
    <mergeCell ref="B252:B253"/>
    <mergeCell ref="E252:E253"/>
    <mergeCell ref="A250:A251"/>
    <mergeCell ref="B250:B251"/>
    <mergeCell ref="E250:E251"/>
    <mergeCell ref="F250:F251"/>
    <mergeCell ref="F246:F247"/>
    <mergeCell ref="G246:G247"/>
    <mergeCell ref="A248:A249"/>
    <mergeCell ref="B248:B249"/>
    <mergeCell ref="E248:E249"/>
    <mergeCell ref="A244:A245"/>
    <mergeCell ref="B244:B245"/>
    <mergeCell ref="E244:E245"/>
    <mergeCell ref="A246:A247"/>
    <mergeCell ref="B246:B247"/>
    <mergeCell ref="E246:E247"/>
    <mergeCell ref="G240:G241"/>
    <mergeCell ref="A242:A243"/>
    <mergeCell ref="B242:B243"/>
    <mergeCell ref="E242:E243"/>
    <mergeCell ref="F242:F243"/>
    <mergeCell ref="G242:G243"/>
    <mergeCell ref="A240:A241"/>
    <mergeCell ref="B240:B241"/>
    <mergeCell ref="E240:E241"/>
    <mergeCell ref="F240:F241"/>
    <mergeCell ref="G236:G237"/>
    <mergeCell ref="A238:A239"/>
    <mergeCell ref="B238:B239"/>
    <mergeCell ref="E238:E239"/>
    <mergeCell ref="A236:A237"/>
    <mergeCell ref="B236:B237"/>
    <mergeCell ref="E236:E237"/>
    <mergeCell ref="F236:F237"/>
    <mergeCell ref="G232:G233"/>
    <mergeCell ref="A234:A235"/>
    <mergeCell ref="B234:B235"/>
    <mergeCell ref="E234:E235"/>
    <mergeCell ref="A232:A233"/>
    <mergeCell ref="B232:B233"/>
    <mergeCell ref="E232:E233"/>
    <mergeCell ref="F232:F233"/>
    <mergeCell ref="F228:F229"/>
    <mergeCell ref="G228:G229"/>
    <mergeCell ref="A230:A231"/>
    <mergeCell ref="B230:B231"/>
    <mergeCell ref="E230:E231"/>
    <mergeCell ref="A226:A227"/>
    <mergeCell ref="B226:B227"/>
    <mergeCell ref="E226:E227"/>
    <mergeCell ref="A228:A229"/>
    <mergeCell ref="B228:B229"/>
    <mergeCell ref="E228:E229"/>
    <mergeCell ref="G222:G223"/>
    <mergeCell ref="A224:A225"/>
    <mergeCell ref="B224:B225"/>
    <mergeCell ref="E224:E225"/>
    <mergeCell ref="F224:F225"/>
    <mergeCell ref="G224:G225"/>
    <mergeCell ref="A222:A223"/>
    <mergeCell ref="B222:B223"/>
    <mergeCell ref="E222:E223"/>
    <mergeCell ref="F222:F223"/>
    <mergeCell ref="F218:F219"/>
    <mergeCell ref="G218:G219"/>
    <mergeCell ref="A220:A221"/>
    <mergeCell ref="B220:B221"/>
    <mergeCell ref="E220:E221"/>
    <mergeCell ref="A216:A217"/>
    <mergeCell ref="B216:B217"/>
    <mergeCell ref="E216:E217"/>
    <mergeCell ref="A218:A219"/>
    <mergeCell ref="B218:B219"/>
    <mergeCell ref="E218:E219"/>
    <mergeCell ref="G212:G213"/>
    <mergeCell ref="A214:A215"/>
    <mergeCell ref="B214:B215"/>
    <mergeCell ref="E214:E215"/>
    <mergeCell ref="F214:F215"/>
    <mergeCell ref="G214:G215"/>
    <mergeCell ref="A212:A213"/>
    <mergeCell ref="B212:B213"/>
    <mergeCell ref="E212:E213"/>
    <mergeCell ref="F212:F213"/>
    <mergeCell ref="G208:G209"/>
    <mergeCell ref="A210:A211"/>
    <mergeCell ref="B210:B211"/>
    <mergeCell ref="E210:E211"/>
    <mergeCell ref="A208:A209"/>
    <mergeCell ref="B208:B209"/>
    <mergeCell ref="E208:E209"/>
    <mergeCell ref="F208:F209"/>
    <mergeCell ref="G204:G205"/>
    <mergeCell ref="A206:A207"/>
    <mergeCell ref="B206:B207"/>
    <mergeCell ref="E206:E207"/>
    <mergeCell ref="A204:A205"/>
    <mergeCell ref="B204:B205"/>
    <mergeCell ref="E204:E205"/>
    <mergeCell ref="F204:F205"/>
    <mergeCell ref="G200:G201"/>
    <mergeCell ref="A202:A203"/>
    <mergeCell ref="B202:B203"/>
    <mergeCell ref="E202:E203"/>
    <mergeCell ref="A200:A201"/>
    <mergeCell ref="B200:B201"/>
    <mergeCell ref="E200:E201"/>
    <mergeCell ref="F200:F201"/>
    <mergeCell ref="G196:G197"/>
    <mergeCell ref="A198:A199"/>
    <mergeCell ref="B198:B199"/>
    <mergeCell ref="E198:E199"/>
    <mergeCell ref="A196:A197"/>
    <mergeCell ref="B196:B197"/>
    <mergeCell ref="E196:E197"/>
    <mergeCell ref="F196:F197"/>
    <mergeCell ref="G192:G193"/>
    <mergeCell ref="A194:A195"/>
    <mergeCell ref="B194:B195"/>
    <mergeCell ref="E194:E195"/>
    <mergeCell ref="A192:A193"/>
    <mergeCell ref="B192:B193"/>
    <mergeCell ref="E192:E193"/>
    <mergeCell ref="F192:F193"/>
    <mergeCell ref="G188:G189"/>
    <mergeCell ref="A190:A191"/>
    <mergeCell ref="B190:B191"/>
    <mergeCell ref="E190:E191"/>
    <mergeCell ref="A188:A189"/>
    <mergeCell ref="B188:B189"/>
    <mergeCell ref="E188:E189"/>
    <mergeCell ref="F188:F189"/>
    <mergeCell ref="F184:F185"/>
    <mergeCell ref="G184:G185"/>
    <mergeCell ref="A186:A187"/>
    <mergeCell ref="B186:B187"/>
    <mergeCell ref="E186:E187"/>
    <mergeCell ref="A182:A183"/>
    <mergeCell ref="B182:B183"/>
    <mergeCell ref="E182:E183"/>
    <mergeCell ref="A184:A185"/>
    <mergeCell ref="B184:B185"/>
    <mergeCell ref="E184:E185"/>
    <mergeCell ref="G178:G179"/>
    <mergeCell ref="A180:A181"/>
    <mergeCell ref="B180:B181"/>
    <mergeCell ref="E180:E181"/>
    <mergeCell ref="F180:F181"/>
    <mergeCell ref="G180:G181"/>
    <mergeCell ref="A178:A179"/>
    <mergeCell ref="B178:B179"/>
    <mergeCell ref="E178:E179"/>
    <mergeCell ref="F178:F179"/>
    <mergeCell ref="G174:G175"/>
    <mergeCell ref="A176:A177"/>
    <mergeCell ref="B176:B177"/>
    <mergeCell ref="E176:E177"/>
    <mergeCell ref="A174:A175"/>
    <mergeCell ref="B174:B175"/>
    <mergeCell ref="E174:E175"/>
    <mergeCell ref="F174:F175"/>
    <mergeCell ref="F170:F171"/>
    <mergeCell ref="G170:G171"/>
    <mergeCell ref="A172:A173"/>
    <mergeCell ref="B172:B173"/>
    <mergeCell ref="E172:E173"/>
    <mergeCell ref="F172:F173"/>
    <mergeCell ref="G172:G173"/>
    <mergeCell ref="A168:A169"/>
    <mergeCell ref="B168:B169"/>
    <mergeCell ref="E168:E169"/>
    <mergeCell ref="A170:A171"/>
    <mergeCell ref="B170:B171"/>
    <mergeCell ref="E170:E171"/>
    <mergeCell ref="F164:F165"/>
    <mergeCell ref="G164:G165"/>
    <mergeCell ref="A166:A167"/>
    <mergeCell ref="B166:B167"/>
    <mergeCell ref="E166:E167"/>
    <mergeCell ref="F166:F167"/>
    <mergeCell ref="G166:G167"/>
    <mergeCell ref="A162:A163"/>
    <mergeCell ref="B162:B163"/>
    <mergeCell ref="E162:E163"/>
    <mergeCell ref="A164:A165"/>
    <mergeCell ref="B164:B165"/>
    <mergeCell ref="E164:E165"/>
    <mergeCell ref="G158:G159"/>
    <mergeCell ref="A160:A161"/>
    <mergeCell ref="B160:B161"/>
    <mergeCell ref="E160:E161"/>
    <mergeCell ref="F160:F161"/>
    <mergeCell ref="G160:G161"/>
    <mergeCell ref="A158:A159"/>
    <mergeCell ref="B158:B159"/>
    <mergeCell ref="E158:E159"/>
    <mergeCell ref="F158:F159"/>
    <mergeCell ref="G154:G155"/>
    <mergeCell ref="A156:A157"/>
    <mergeCell ref="B156:B157"/>
    <mergeCell ref="E156:E157"/>
    <mergeCell ref="A154:A155"/>
    <mergeCell ref="B154:B155"/>
    <mergeCell ref="E154:E155"/>
    <mergeCell ref="F154:F155"/>
    <mergeCell ref="G150:G151"/>
    <mergeCell ref="A152:A153"/>
    <mergeCell ref="B152:B153"/>
    <mergeCell ref="E152:E153"/>
    <mergeCell ref="F152:F153"/>
    <mergeCell ref="G152:G153"/>
    <mergeCell ref="A150:A151"/>
    <mergeCell ref="B150:B151"/>
    <mergeCell ref="E150:E151"/>
    <mergeCell ref="F150:F151"/>
    <mergeCell ref="F146:F147"/>
    <mergeCell ref="G146:G147"/>
    <mergeCell ref="A148:A149"/>
    <mergeCell ref="B148:B149"/>
    <mergeCell ref="E148:E149"/>
    <mergeCell ref="F148:F149"/>
    <mergeCell ref="G148:G149"/>
    <mergeCell ref="A144:A145"/>
    <mergeCell ref="B144:B145"/>
    <mergeCell ref="E144:E145"/>
    <mergeCell ref="A146:A147"/>
    <mergeCell ref="B146:B147"/>
    <mergeCell ref="E146:E147"/>
    <mergeCell ref="G140:G141"/>
    <mergeCell ref="A142:A143"/>
    <mergeCell ref="B142:B143"/>
    <mergeCell ref="E142:E143"/>
    <mergeCell ref="F142:F143"/>
    <mergeCell ref="G142:G143"/>
    <mergeCell ref="A140:A141"/>
    <mergeCell ref="B140:B141"/>
    <mergeCell ref="E140:E141"/>
    <mergeCell ref="F140:F141"/>
    <mergeCell ref="G136:G137"/>
    <mergeCell ref="A138:A139"/>
    <mergeCell ref="B138:B139"/>
    <mergeCell ref="E138:E139"/>
    <mergeCell ref="A136:A137"/>
    <mergeCell ref="B136:B137"/>
    <mergeCell ref="E136:E137"/>
    <mergeCell ref="F136:F137"/>
    <mergeCell ref="A134:A135"/>
    <mergeCell ref="B134:B135"/>
    <mergeCell ref="E134:E135"/>
    <mergeCell ref="A130:A131"/>
    <mergeCell ref="B130:B131"/>
    <mergeCell ref="E130:E131"/>
    <mergeCell ref="A132:A133"/>
    <mergeCell ref="B132:B133"/>
    <mergeCell ref="E132:E133"/>
    <mergeCell ref="F126:F127"/>
    <mergeCell ref="G126:G127"/>
    <mergeCell ref="A128:A129"/>
    <mergeCell ref="B128:B129"/>
    <mergeCell ref="E128:E129"/>
    <mergeCell ref="F128:F129"/>
    <mergeCell ref="G128:G129"/>
    <mergeCell ref="F132:F133"/>
    <mergeCell ref="G132:G133"/>
    <mergeCell ref="A124:A125"/>
    <mergeCell ref="B124:B125"/>
    <mergeCell ref="E124:E125"/>
    <mergeCell ref="A126:A127"/>
    <mergeCell ref="B126:B127"/>
    <mergeCell ref="E126:E127"/>
    <mergeCell ref="G120:G121"/>
    <mergeCell ref="A122:A123"/>
    <mergeCell ref="B122:B123"/>
    <mergeCell ref="E122:E123"/>
    <mergeCell ref="F122:F123"/>
    <mergeCell ref="G122:G123"/>
    <mergeCell ref="A120:A121"/>
    <mergeCell ref="B120:B121"/>
    <mergeCell ref="E120:E121"/>
    <mergeCell ref="F120:F121"/>
    <mergeCell ref="G116:G117"/>
    <mergeCell ref="A118:A119"/>
    <mergeCell ref="B118:B119"/>
    <mergeCell ref="E118:E119"/>
    <mergeCell ref="A116:A117"/>
    <mergeCell ref="B116:B117"/>
    <mergeCell ref="E116:E117"/>
    <mergeCell ref="F116:F117"/>
    <mergeCell ref="G112:G113"/>
    <mergeCell ref="A114:A115"/>
    <mergeCell ref="B114:B115"/>
    <mergeCell ref="E114:E115"/>
    <mergeCell ref="A112:A113"/>
    <mergeCell ref="B112:B113"/>
    <mergeCell ref="E112:E113"/>
    <mergeCell ref="F112:F113"/>
    <mergeCell ref="G108:G109"/>
    <mergeCell ref="A110:A111"/>
    <mergeCell ref="B110:B111"/>
    <mergeCell ref="E110:E111"/>
    <mergeCell ref="A108:A109"/>
    <mergeCell ref="B108:B109"/>
    <mergeCell ref="E108:E109"/>
    <mergeCell ref="F108:F109"/>
    <mergeCell ref="G104:G105"/>
    <mergeCell ref="A106:A107"/>
    <mergeCell ref="B106:B107"/>
    <mergeCell ref="E106:E107"/>
    <mergeCell ref="A104:A105"/>
    <mergeCell ref="B104:B105"/>
    <mergeCell ref="E104:E105"/>
    <mergeCell ref="F104:F105"/>
    <mergeCell ref="G100:G101"/>
    <mergeCell ref="A102:A103"/>
    <mergeCell ref="B102:B103"/>
    <mergeCell ref="E102:E103"/>
    <mergeCell ref="A100:A101"/>
    <mergeCell ref="B100:B101"/>
    <mergeCell ref="E100:E101"/>
    <mergeCell ref="F100:F101"/>
    <mergeCell ref="G96:G97"/>
    <mergeCell ref="A98:A99"/>
    <mergeCell ref="B98:B99"/>
    <mergeCell ref="E98:E99"/>
    <mergeCell ref="A96:A97"/>
    <mergeCell ref="B96:B97"/>
    <mergeCell ref="E96:E97"/>
    <mergeCell ref="F96:F97"/>
    <mergeCell ref="G92:G93"/>
    <mergeCell ref="A94:A95"/>
    <mergeCell ref="B94:B95"/>
    <mergeCell ref="E94:E95"/>
    <mergeCell ref="A92:A93"/>
    <mergeCell ref="B92:B93"/>
    <mergeCell ref="E92:E93"/>
    <mergeCell ref="F92:F93"/>
    <mergeCell ref="G88:G89"/>
    <mergeCell ref="A90:A91"/>
    <mergeCell ref="B90:B91"/>
    <mergeCell ref="E90:E91"/>
    <mergeCell ref="A88:A89"/>
    <mergeCell ref="B88:B89"/>
    <mergeCell ref="E88:E89"/>
    <mergeCell ref="F88:F89"/>
    <mergeCell ref="G84:G85"/>
    <mergeCell ref="A86:A87"/>
    <mergeCell ref="B86:B87"/>
    <mergeCell ref="E86:E87"/>
    <mergeCell ref="A84:A85"/>
    <mergeCell ref="B84:B85"/>
    <mergeCell ref="E84:E85"/>
    <mergeCell ref="F84:F85"/>
    <mergeCell ref="G80:G81"/>
    <mergeCell ref="A82:A83"/>
    <mergeCell ref="B82:B83"/>
    <mergeCell ref="E82:E83"/>
    <mergeCell ref="A80:A81"/>
    <mergeCell ref="B80:B81"/>
    <mergeCell ref="E80:E81"/>
    <mergeCell ref="F80:F81"/>
    <mergeCell ref="G76:G77"/>
    <mergeCell ref="A78:A79"/>
    <mergeCell ref="B78:B79"/>
    <mergeCell ref="E78:E79"/>
    <mergeCell ref="A76:A77"/>
    <mergeCell ref="B76:B77"/>
    <mergeCell ref="E76:E77"/>
    <mergeCell ref="F76:F77"/>
    <mergeCell ref="G72:G73"/>
    <mergeCell ref="A74:A75"/>
    <mergeCell ref="B74:B75"/>
    <mergeCell ref="E74:E75"/>
    <mergeCell ref="A72:A73"/>
    <mergeCell ref="B72:B73"/>
    <mergeCell ref="E72:E73"/>
    <mergeCell ref="F72:F73"/>
    <mergeCell ref="G68:G69"/>
    <mergeCell ref="A70:A71"/>
    <mergeCell ref="B70:B71"/>
    <mergeCell ref="E70:E71"/>
    <mergeCell ref="A68:A69"/>
    <mergeCell ref="B68:B69"/>
    <mergeCell ref="E68:E69"/>
    <mergeCell ref="F68:F69"/>
    <mergeCell ref="G64:G65"/>
    <mergeCell ref="A66:A67"/>
    <mergeCell ref="B66:B67"/>
    <mergeCell ref="E66:E67"/>
    <mergeCell ref="A64:A65"/>
    <mergeCell ref="B64:B65"/>
    <mergeCell ref="E64:E65"/>
    <mergeCell ref="F64:F65"/>
    <mergeCell ref="G60:G61"/>
    <mergeCell ref="A62:A63"/>
    <mergeCell ref="B62:B63"/>
    <mergeCell ref="E62:E63"/>
    <mergeCell ref="A60:A61"/>
    <mergeCell ref="B60:B61"/>
    <mergeCell ref="E60:E61"/>
    <mergeCell ref="F60:F61"/>
    <mergeCell ref="G56:G57"/>
    <mergeCell ref="A58:A59"/>
    <mergeCell ref="B58:B59"/>
    <mergeCell ref="E58:E59"/>
    <mergeCell ref="A56:A57"/>
    <mergeCell ref="B56:B57"/>
    <mergeCell ref="E56:E57"/>
    <mergeCell ref="F56:F57"/>
    <mergeCell ref="G52:G53"/>
    <mergeCell ref="A54:A55"/>
    <mergeCell ref="B54:B55"/>
    <mergeCell ref="E54:E55"/>
    <mergeCell ref="A52:A53"/>
    <mergeCell ref="B52:B53"/>
    <mergeCell ref="E52:E53"/>
    <mergeCell ref="F52:F53"/>
    <mergeCell ref="G48:G49"/>
    <mergeCell ref="A50:A51"/>
    <mergeCell ref="B50:B51"/>
    <mergeCell ref="E50:E51"/>
    <mergeCell ref="A48:A49"/>
    <mergeCell ref="B48:B49"/>
    <mergeCell ref="E48:E49"/>
    <mergeCell ref="F48:F49"/>
    <mergeCell ref="G44:G45"/>
    <mergeCell ref="A46:A47"/>
    <mergeCell ref="B46:B47"/>
    <mergeCell ref="E46:E47"/>
    <mergeCell ref="A44:A45"/>
    <mergeCell ref="B44:B45"/>
    <mergeCell ref="E44:E45"/>
    <mergeCell ref="F44:F45"/>
    <mergeCell ref="G40:G41"/>
    <mergeCell ref="A42:A43"/>
    <mergeCell ref="B42:B43"/>
    <mergeCell ref="E42:E43"/>
    <mergeCell ref="A40:A41"/>
    <mergeCell ref="B40:B41"/>
    <mergeCell ref="E40:E41"/>
    <mergeCell ref="F40:F41"/>
    <mergeCell ref="G36:G37"/>
    <mergeCell ref="A38:A39"/>
    <mergeCell ref="B38:B39"/>
    <mergeCell ref="E38:E39"/>
    <mergeCell ref="A36:A37"/>
    <mergeCell ref="B36:B37"/>
    <mergeCell ref="E36:E37"/>
    <mergeCell ref="F36:F37"/>
    <mergeCell ref="G32:G33"/>
    <mergeCell ref="A34:A35"/>
    <mergeCell ref="B34:B35"/>
    <mergeCell ref="E34:E35"/>
    <mergeCell ref="A32:A33"/>
    <mergeCell ref="B32:B33"/>
    <mergeCell ref="E32:E33"/>
    <mergeCell ref="F32:F33"/>
    <mergeCell ref="F28:F29"/>
    <mergeCell ref="B26:B27"/>
    <mergeCell ref="E26:E27"/>
    <mergeCell ref="F20:F21"/>
    <mergeCell ref="F22:F23"/>
    <mergeCell ref="A26:A27"/>
    <mergeCell ref="A28:A29"/>
    <mergeCell ref="B28:B29"/>
    <mergeCell ref="E28:E29"/>
    <mergeCell ref="A18:A19"/>
    <mergeCell ref="A22:A23"/>
    <mergeCell ref="B22:B23"/>
    <mergeCell ref="E22:E23"/>
    <mergeCell ref="G22:G23"/>
    <mergeCell ref="G28:G29"/>
    <mergeCell ref="A30:A31"/>
    <mergeCell ref="B30:B31"/>
    <mergeCell ref="E30:E31"/>
    <mergeCell ref="A24:A25"/>
    <mergeCell ref="B24:B25"/>
    <mergeCell ref="E24:E25"/>
    <mergeCell ref="F24:F25"/>
    <mergeCell ref="G24:G25"/>
    <mergeCell ref="S4:S5"/>
    <mergeCell ref="O4:R4"/>
    <mergeCell ref="H4:I4"/>
    <mergeCell ref="A4:A5"/>
    <mergeCell ref="B4:B5"/>
    <mergeCell ref="D4:D5"/>
    <mergeCell ref="E4:E5"/>
    <mergeCell ref="F4:G4"/>
    <mergeCell ref="C4:C5"/>
    <mergeCell ref="J4:N4"/>
    <mergeCell ref="G20:G21"/>
    <mergeCell ref="A16:A17"/>
    <mergeCell ref="B16:B17"/>
    <mergeCell ref="E16:E17"/>
    <mergeCell ref="B18:B19"/>
    <mergeCell ref="E18:E19"/>
    <mergeCell ref="A20:A21"/>
    <mergeCell ref="B20:B21"/>
    <mergeCell ref="E20:E21"/>
    <mergeCell ref="F16:F17"/>
    <mergeCell ref="G12:G13"/>
    <mergeCell ref="A14:A15"/>
    <mergeCell ref="B14:B15"/>
    <mergeCell ref="E14:E15"/>
    <mergeCell ref="F12:F13"/>
    <mergeCell ref="G16:G17"/>
    <mergeCell ref="B12:B13"/>
    <mergeCell ref="E12:E13"/>
    <mergeCell ref="A12:A13"/>
    <mergeCell ref="B7:B8"/>
    <mergeCell ref="E7:E8"/>
    <mergeCell ref="A10:A11"/>
    <mergeCell ref="B10:B11"/>
    <mergeCell ref="E10:E11"/>
    <mergeCell ref="A7:A8"/>
  </mergeCells>
  <printOptions/>
  <pageMargins left="0.37" right="0.35" top="1" bottom="1" header="0.5" footer="0.5"/>
  <pageSetup fitToHeight="1" fitToWidth="1" orientation="landscape" paperSize="9" scale="3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  <outlinePr summaryBelow="0"/>
  </sheetPr>
  <dimension ref="A1:H217"/>
  <sheetViews>
    <sheetView showGridLines="0" zoomScale="90" zoomScaleNormal="90" zoomScalePageLayoutView="0" workbookViewId="0" topLeftCell="A1">
      <selection activeCell="E25" sqref="E25"/>
    </sheetView>
  </sheetViews>
  <sheetFormatPr defaultColWidth="16.7109375" defaultRowHeight="15"/>
  <cols>
    <col min="1" max="1" width="6.7109375" style="78" customWidth="1"/>
    <col min="2" max="2" width="32.421875" style="6" customWidth="1"/>
    <col min="3" max="3" width="12.7109375" style="6" hidden="1" customWidth="1"/>
    <col min="4" max="5" width="12.7109375" style="6" customWidth="1"/>
    <col min="6" max="8" width="16.7109375" style="6" customWidth="1"/>
    <col min="9" max="16384" width="16.7109375" style="6" customWidth="1"/>
  </cols>
  <sheetData>
    <row r="1" ht="17.25">
      <c r="B1" s="77" t="s">
        <v>1328</v>
      </c>
    </row>
    <row r="2" ht="12" customHeight="1"/>
    <row r="3" ht="11.25" customHeight="1"/>
    <row r="4" spans="1:8" s="80" customFormat="1" ht="33.75" customHeight="1">
      <c r="A4" s="122" t="s">
        <v>1</v>
      </c>
      <c r="B4" s="122" t="s">
        <v>2</v>
      </c>
      <c r="C4" s="79"/>
      <c r="D4" s="122" t="s">
        <v>3</v>
      </c>
      <c r="E4" s="108" t="s">
        <v>1325</v>
      </c>
      <c r="F4" s="121" t="s">
        <v>730</v>
      </c>
      <c r="G4" s="121"/>
      <c r="H4" s="108" t="s">
        <v>732</v>
      </c>
    </row>
    <row r="5" spans="1:8" s="82" customFormat="1" ht="33.75" customHeight="1">
      <c r="A5" s="123"/>
      <c r="B5" s="123"/>
      <c r="C5" s="81"/>
      <c r="D5" s="122"/>
      <c r="E5" s="109"/>
      <c r="F5" s="38" t="s">
        <v>11</v>
      </c>
      <c r="G5" s="38" t="s">
        <v>12</v>
      </c>
      <c r="H5" s="109"/>
    </row>
    <row r="6" spans="1:8" s="82" customFormat="1" ht="12" customHeight="1">
      <c r="A6" s="10" t="s">
        <v>17</v>
      </c>
      <c r="B6" s="10" t="s">
        <v>18</v>
      </c>
      <c r="C6" s="83"/>
      <c r="D6" s="10" t="s">
        <v>19</v>
      </c>
      <c r="E6" s="10" t="s">
        <v>20</v>
      </c>
      <c r="F6" s="10" t="s">
        <v>21</v>
      </c>
      <c r="G6" s="10" t="s">
        <v>22</v>
      </c>
      <c r="H6" s="10" t="s">
        <v>24</v>
      </c>
    </row>
    <row r="7" spans="1:8" ht="12" customHeight="1">
      <c r="A7" s="152"/>
      <c r="B7" s="115" t="s">
        <v>36</v>
      </c>
      <c r="C7" s="68" t="s">
        <v>40</v>
      </c>
      <c r="D7" s="84" t="s">
        <v>38</v>
      </c>
      <c r="E7" s="85">
        <f>SUMIF($C$10:$C$849,$C7,E$10:E$849)</f>
        <v>2699.069311998</v>
      </c>
      <c r="F7" s="86"/>
      <c r="G7" s="86"/>
      <c r="H7" s="85">
        <f>SUMIF($C$10:$C$849,$C7,H$10:H$849)</f>
        <v>200177.12754378282</v>
      </c>
    </row>
    <row r="8" spans="1:8" ht="12" customHeight="1">
      <c r="A8" s="153"/>
      <c r="B8" s="115"/>
      <c r="C8" s="68" t="s">
        <v>1299</v>
      </c>
      <c r="D8" s="84" t="s">
        <v>41</v>
      </c>
      <c r="E8" s="85">
        <f>SUMIF($C$10:$C$849,$C8,E$10:E$849)</f>
        <v>2699.069311998</v>
      </c>
      <c r="F8" s="86"/>
      <c r="G8" s="86"/>
      <c r="H8" s="85">
        <f>SUMIF($C$10:$C$849,$C8,H$10:H$849)</f>
        <v>200177.12754378282</v>
      </c>
    </row>
    <row r="9" ht="12" customHeight="1">
      <c r="A9" s="6"/>
    </row>
    <row r="10" spans="1:8" ht="12" customHeight="1">
      <c r="A10" s="152">
        <v>1</v>
      </c>
      <c r="B10" s="94" t="s">
        <v>42</v>
      </c>
      <c r="C10" s="76" t="s">
        <v>43</v>
      </c>
      <c r="D10" s="87"/>
      <c r="E10" s="88"/>
      <c r="F10" s="89"/>
      <c r="G10" s="89"/>
      <c r="H10" s="22"/>
    </row>
    <row r="11" spans="1:8" ht="12" customHeight="1">
      <c r="A11" s="153"/>
      <c r="B11" s="95"/>
      <c r="C11" s="76" t="s">
        <v>44</v>
      </c>
      <c r="D11" s="90"/>
      <c r="E11" s="88"/>
      <c r="F11" s="22"/>
      <c r="G11" s="22"/>
      <c r="H11" s="22"/>
    </row>
    <row r="12" spans="1:8" ht="12" customHeight="1">
      <c r="A12" s="148" t="s">
        <v>45</v>
      </c>
      <c r="B12" s="150" t="s">
        <v>1298</v>
      </c>
      <c r="C12" s="68" t="s">
        <v>40</v>
      </c>
      <c r="D12" s="91" t="s">
        <v>38</v>
      </c>
      <c r="E12" s="85">
        <v>19.8</v>
      </c>
      <c r="F12" s="92">
        <v>134.68</v>
      </c>
      <c r="G12" s="93">
        <v>134.68</v>
      </c>
      <c r="H12" s="62">
        <v>2723.303550869765</v>
      </c>
    </row>
    <row r="13" spans="1:8" ht="12" customHeight="1">
      <c r="A13" s="149"/>
      <c r="B13" s="151"/>
      <c r="C13" s="68" t="s">
        <v>1299</v>
      </c>
      <c r="D13" s="91" t="s">
        <v>41</v>
      </c>
      <c r="E13" s="85">
        <v>19.8</v>
      </c>
      <c r="F13" s="92">
        <v>140.4</v>
      </c>
      <c r="G13" s="93">
        <v>140.4</v>
      </c>
      <c r="H13" s="62">
        <v>2723.303550869765</v>
      </c>
    </row>
    <row r="14" spans="1:8" ht="12" customHeight="1">
      <c r="A14" s="152">
        <v>2</v>
      </c>
      <c r="B14" s="94" t="s">
        <v>55</v>
      </c>
      <c r="C14" s="76" t="s">
        <v>43</v>
      </c>
      <c r="D14" s="87"/>
      <c r="E14" s="88"/>
      <c r="F14" s="89"/>
      <c r="G14" s="89"/>
      <c r="H14" s="22"/>
    </row>
    <row r="15" spans="1:8" ht="12" customHeight="1">
      <c r="A15" s="153"/>
      <c r="B15" s="95"/>
      <c r="C15" s="76" t="s">
        <v>44</v>
      </c>
      <c r="D15" s="90"/>
      <c r="E15" s="88"/>
      <c r="F15" s="22"/>
      <c r="G15" s="22"/>
      <c r="H15" s="22"/>
    </row>
    <row r="16" spans="1:8" ht="12" customHeight="1">
      <c r="A16" s="148" t="s">
        <v>53</v>
      </c>
      <c r="B16" s="150" t="s">
        <v>64</v>
      </c>
      <c r="C16" s="68" t="s">
        <v>40</v>
      </c>
      <c r="D16" s="91" t="s">
        <v>38</v>
      </c>
      <c r="E16" s="85">
        <v>3.52</v>
      </c>
      <c r="F16" s="92">
        <v>129.64</v>
      </c>
      <c r="G16" s="93">
        <v>129.64</v>
      </c>
      <c r="H16" s="62">
        <v>466.4724024888213</v>
      </c>
    </row>
    <row r="17" spans="1:8" ht="12" customHeight="1">
      <c r="A17" s="149"/>
      <c r="B17" s="151"/>
      <c r="C17" s="68" t="s">
        <v>1299</v>
      </c>
      <c r="D17" s="91" t="s">
        <v>41</v>
      </c>
      <c r="E17" s="85">
        <v>3.52</v>
      </c>
      <c r="F17" s="92">
        <v>135.39</v>
      </c>
      <c r="G17" s="93">
        <v>135.39</v>
      </c>
      <c r="H17" s="62">
        <v>466.4724024888213</v>
      </c>
    </row>
    <row r="18" spans="1:8" ht="12" customHeight="1">
      <c r="A18" s="152">
        <v>3</v>
      </c>
      <c r="B18" s="94" t="s">
        <v>73</v>
      </c>
      <c r="C18" s="76" t="s">
        <v>43</v>
      </c>
      <c r="D18" s="87"/>
      <c r="E18" s="88"/>
      <c r="F18" s="89"/>
      <c r="G18" s="89"/>
      <c r="H18" s="22"/>
    </row>
    <row r="19" spans="1:8" ht="12" customHeight="1">
      <c r="A19" s="153"/>
      <c r="B19" s="95"/>
      <c r="C19" s="76" t="s">
        <v>44</v>
      </c>
      <c r="D19" s="90"/>
      <c r="E19" s="88"/>
      <c r="F19" s="22"/>
      <c r="G19" s="22"/>
      <c r="H19" s="22"/>
    </row>
    <row r="20" spans="1:8" ht="12" customHeight="1">
      <c r="A20" s="148" t="s">
        <v>56</v>
      </c>
      <c r="B20" s="150" t="s">
        <v>75</v>
      </c>
      <c r="C20" s="68" t="s">
        <v>40</v>
      </c>
      <c r="D20" s="91" t="s">
        <v>38</v>
      </c>
      <c r="E20" s="85">
        <v>0.577</v>
      </c>
      <c r="F20" s="92">
        <v>118.55</v>
      </c>
      <c r="G20" s="93">
        <v>118.55</v>
      </c>
      <c r="H20" s="62">
        <v>68.4</v>
      </c>
    </row>
    <row r="21" spans="1:8" ht="12" customHeight="1">
      <c r="A21" s="149"/>
      <c r="B21" s="151"/>
      <c r="C21" s="68" t="s">
        <v>1299</v>
      </c>
      <c r="D21" s="91" t="s">
        <v>41</v>
      </c>
      <c r="E21" s="85">
        <v>0.577</v>
      </c>
      <c r="F21" s="92">
        <v>118.55</v>
      </c>
      <c r="G21" s="93">
        <v>118.55</v>
      </c>
      <c r="H21" s="62">
        <v>68.4</v>
      </c>
    </row>
    <row r="22" spans="1:8" ht="12" customHeight="1">
      <c r="A22" s="152">
        <v>4</v>
      </c>
      <c r="B22" s="94" t="s">
        <v>76</v>
      </c>
      <c r="C22" s="76" t="s">
        <v>43</v>
      </c>
      <c r="D22" s="87"/>
      <c r="E22" s="88"/>
      <c r="F22" s="89"/>
      <c r="G22" s="89"/>
      <c r="H22" s="22"/>
    </row>
    <row r="23" spans="1:8" ht="12" customHeight="1">
      <c r="A23" s="153"/>
      <c r="B23" s="95"/>
      <c r="C23" s="76" t="s">
        <v>44</v>
      </c>
      <c r="D23" s="90"/>
      <c r="E23" s="88"/>
      <c r="F23" s="22"/>
      <c r="G23" s="22"/>
      <c r="H23" s="22"/>
    </row>
    <row r="24" spans="1:8" ht="12" customHeight="1">
      <c r="A24" s="148" t="s">
        <v>67</v>
      </c>
      <c r="B24" s="150" t="s">
        <v>751</v>
      </c>
      <c r="C24" s="68" t="s">
        <v>40</v>
      </c>
      <c r="D24" s="91" t="s">
        <v>38</v>
      </c>
      <c r="E24" s="85">
        <v>8.499999999599998</v>
      </c>
      <c r="F24" s="92">
        <v>161.44</v>
      </c>
      <c r="G24" s="93">
        <v>161.44</v>
      </c>
      <c r="H24" s="62">
        <v>1399.4628000000002</v>
      </c>
    </row>
    <row r="25" spans="1:8" ht="12" customHeight="1">
      <c r="A25" s="149"/>
      <c r="B25" s="151"/>
      <c r="C25" s="68" t="s">
        <v>1299</v>
      </c>
      <c r="D25" s="91" t="s">
        <v>41</v>
      </c>
      <c r="E25" s="85">
        <v>8.499999999599998</v>
      </c>
      <c r="F25" s="92">
        <v>167.84</v>
      </c>
      <c r="G25" s="93">
        <v>167.84</v>
      </c>
      <c r="H25" s="62">
        <v>1399.4628000000002</v>
      </c>
    </row>
    <row r="26" spans="1:8" ht="12" customHeight="1">
      <c r="A26" s="152">
        <v>5</v>
      </c>
      <c r="B26" s="94" t="s">
        <v>86</v>
      </c>
      <c r="C26" s="76" t="s">
        <v>43</v>
      </c>
      <c r="D26" s="87"/>
      <c r="E26" s="88"/>
      <c r="F26" s="89"/>
      <c r="G26" s="89"/>
      <c r="H26" s="22"/>
    </row>
    <row r="27" spans="1:8" ht="12" customHeight="1">
      <c r="A27" s="153"/>
      <c r="B27" s="95"/>
      <c r="C27" s="76" t="s">
        <v>44</v>
      </c>
      <c r="D27" s="90"/>
      <c r="E27" s="88"/>
      <c r="F27" s="22"/>
      <c r="G27" s="22"/>
      <c r="H27" s="22"/>
    </row>
    <row r="28" spans="1:8" ht="12" customHeight="1">
      <c r="A28" s="148" t="s">
        <v>69</v>
      </c>
      <c r="B28" s="150" t="s">
        <v>378</v>
      </c>
      <c r="C28" s="68" t="s">
        <v>40</v>
      </c>
      <c r="D28" s="91" t="s">
        <v>38</v>
      </c>
      <c r="E28" s="85">
        <v>13.680000000000001</v>
      </c>
      <c r="F28" s="92">
        <v>91.75</v>
      </c>
      <c r="G28" s="93">
        <v>91.75</v>
      </c>
      <c r="H28" s="62">
        <v>1291.7131999999997</v>
      </c>
    </row>
    <row r="29" spans="1:8" ht="12" customHeight="1">
      <c r="A29" s="149"/>
      <c r="B29" s="151"/>
      <c r="C29" s="68" t="s">
        <v>1299</v>
      </c>
      <c r="D29" s="91" t="s">
        <v>41</v>
      </c>
      <c r="E29" s="85">
        <v>13.680000000000001</v>
      </c>
      <c r="F29" s="92">
        <v>97.1</v>
      </c>
      <c r="G29" s="93">
        <v>97.1</v>
      </c>
      <c r="H29" s="62">
        <v>1291.7131999999997</v>
      </c>
    </row>
    <row r="30" spans="1:8" ht="12" customHeight="1">
      <c r="A30" s="152">
        <v>6</v>
      </c>
      <c r="B30" s="94" t="s">
        <v>116</v>
      </c>
      <c r="C30" s="76" t="s">
        <v>43</v>
      </c>
      <c r="D30" s="87"/>
      <c r="E30" s="88"/>
      <c r="F30" s="89"/>
      <c r="G30" s="89"/>
      <c r="H30" s="22"/>
    </row>
    <row r="31" spans="1:8" ht="12" customHeight="1">
      <c r="A31" s="153"/>
      <c r="B31" s="95"/>
      <c r="C31" s="76" t="s">
        <v>44</v>
      </c>
      <c r="D31" s="90"/>
      <c r="E31" s="88"/>
      <c r="F31" s="22"/>
      <c r="G31" s="22"/>
      <c r="H31" s="22"/>
    </row>
    <row r="32" spans="1:8" ht="12" customHeight="1">
      <c r="A32" s="148" t="s">
        <v>74</v>
      </c>
      <c r="B32" s="150" t="s">
        <v>1300</v>
      </c>
      <c r="C32" s="68" t="s">
        <v>40</v>
      </c>
      <c r="D32" s="91" t="s">
        <v>38</v>
      </c>
      <c r="E32" s="85">
        <v>6.900000000000001</v>
      </c>
      <c r="F32" s="92">
        <v>165.85</v>
      </c>
      <c r="G32" s="93">
        <v>165.85</v>
      </c>
      <c r="H32" s="62">
        <v>1173.6922653438</v>
      </c>
    </row>
    <row r="33" spans="1:8" ht="12" customHeight="1">
      <c r="A33" s="149"/>
      <c r="B33" s="151"/>
      <c r="C33" s="68" t="s">
        <v>1299</v>
      </c>
      <c r="D33" s="91" t="s">
        <v>41</v>
      </c>
      <c r="E33" s="85">
        <v>6.900000000000001</v>
      </c>
      <c r="F33" s="92">
        <v>174.34</v>
      </c>
      <c r="G33" s="93">
        <v>174.34</v>
      </c>
      <c r="H33" s="62">
        <v>1173.6922653438</v>
      </c>
    </row>
    <row r="34" spans="1:8" ht="12" customHeight="1">
      <c r="A34" s="152">
        <v>7</v>
      </c>
      <c r="B34" s="94" t="s">
        <v>120</v>
      </c>
      <c r="C34" s="76" t="s">
        <v>43</v>
      </c>
      <c r="D34" s="87"/>
      <c r="E34" s="88"/>
      <c r="F34" s="89"/>
      <c r="G34" s="89"/>
      <c r="H34" s="22"/>
    </row>
    <row r="35" spans="1:8" ht="12" customHeight="1">
      <c r="A35" s="153"/>
      <c r="B35" s="95"/>
      <c r="C35" s="76" t="s">
        <v>44</v>
      </c>
      <c r="D35" s="90"/>
      <c r="E35" s="88"/>
      <c r="F35" s="22"/>
      <c r="G35" s="22"/>
      <c r="H35" s="22"/>
    </row>
    <row r="36" spans="1:8" ht="12" customHeight="1">
      <c r="A36" s="148" t="s">
        <v>77</v>
      </c>
      <c r="B36" s="150" t="s">
        <v>1301</v>
      </c>
      <c r="C36" s="68" t="s">
        <v>40</v>
      </c>
      <c r="D36" s="91" t="s">
        <v>38</v>
      </c>
      <c r="E36" s="85">
        <v>63.999999999599986</v>
      </c>
      <c r="F36" s="92">
        <v>51.51</v>
      </c>
      <c r="G36" s="93">
        <v>51.51</v>
      </c>
      <c r="H36" s="62">
        <v>3347.8009536550003</v>
      </c>
    </row>
    <row r="37" spans="1:8" ht="12" customHeight="1">
      <c r="A37" s="149"/>
      <c r="B37" s="151"/>
      <c r="C37" s="68" t="s">
        <v>1299</v>
      </c>
      <c r="D37" s="91" t="s">
        <v>41</v>
      </c>
      <c r="E37" s="85">
        <v>63.999999999599986</v>
      </c>
      <c r="F37" s="92">
        <v>53.11</v>
      </c>
      <c r="G37" s="93">
        <v>53.11</v>
      </c>
      <c r="H37" s="62">
        <v>3347.8009536550003</v>
      </c>
    </row>
    <row r="38" spans="1:8" ht="12" customHeight="1">
      <c r="A38" s="152">
        <v>8</v>
      </c>
      <c r="B38" s="94" t="s">
        <v>171</v>
      </c>
      <c r="C38" s="76" t="s">
        <v>43</v>
      </c>
      <c r="D38" s="87"/>
      <c r="E38" s="88"/>
      <c r="F38" s="89"/>
      <c r="G38" s="89"/>
      <c r="H38" s="22"/>
    </row>
    <row r="39" spans="1:8" ht="12" customHeight="1">
      <c r="A39" s="153"/>
      <c r="B39" s="95"/>
      <c r="C39" s="76" t="s">
        <v>44</v>
      </c>
      <c r="D39" s="90"/>
      <c r="E39" s="88"/>
      <c r="F39" s="22"/>
      <c r="G39" s="22"/>
      <c r="H39" s="22"/>
    </row>
    <row r="40" spans="1:8" ht="12" customHeight="1">
      <c r="A40" s="148" t="s">
        <v>84</v>
      </c>
      <c r="B40" s="150" t="s">
        <v>1165</v>
      </c>
      <c r="C40" s="68" t="s">
        <v>40</v>
      </c>
      <c r="D40" s="91" t="s">
        <v>38</v>
      </c>
      <c r="E40" s="85">
        <v>2.9000000004</v>
      </c>
      <c r="F40" s="92">
        <v>189.65</v>
      </c>
      <c r="G40" s="93">
        <v>189.65</v>
      </c>
      <c r="H40" s="62">
        <v>563.0120499999999</v>
      </c>
    </row>
    <row r="41" spans="1:8" ht="12" customHeight="1">
      <c r="A41" s="149"/>
      <c r="B41" s="151"/>
      <c r="C41" s="68" t="s">
        <v>1299</v>
      </c>
      <c r="D41" s="91" t="s">
        <v>41</v>
      </c>
      <c r="E41" s="85">
        <v>2.9000000004</v>
      </c>
      <c r="F41" s="92">
        <v>198.66</v>
      </c>
      <c r="G41" s="93">
        <v>198.66</v>
      </c>
      <c r="H41" s="62">
        <v>563.0120499999999</v>
      </c>
    </row>
    <row r="42" spans="1:8" ht="12" customHeight="1">
      <c r="A42" s="152">
        <v>9</v>
      </c>
      <c r="B42" s="94" t="s">
        <v>1324</v>
      </c>
      <c r="C42" s="76" t="s">
        <v>43</v>
      </c>
      <c r="D42" s="87"/>
      <c r="E42" s="88"/>
      <c r="F42" s="89"/>
      <c r="G42" s="89"/>
      <c r="H42" s="22"/>
    </row>
    <row r="43" spans="1:8" ht="12" customHeight="1">
      <c r="A43" s="153"/>
      <c r="B43" s="95"/>
      <c r="C43" s="76" t="s">
        <v>44</v>
      </c>
      <c r="D43" s="90"/>
      <c r="E43" s="88"/>
      <c r="F43" s="22"/>
      <c r="G43" s="22"/>
      <c r="H43" s="22"/>
    </row>
    <row r="44" spans="1:8" ht="12" customHeight="1">
      <c r="A44" s="148" t="s">
        <v>87</v>
      </c>
      <c r="B44" s="150" t="s">
        <v>1302</v>
      </c>
      <c r="C44" s="68" t="s">
        <v>40</v>
      </c>
      <c r="D44" s="91" t="s">
        <v>38</v>
      </c>
      <c r="E44" s="85">
        <v>2.600000000000001</v>
      </c>
      <c r="F44" s="92">
        <v>155.08</v>
      </c>
      <c r="G44" s="93">
        <v>155.08</v>
      </c>
      <c r="H44" s="62">
        <v>408.66899999999987</v>
      </c>
    </row>
    <row r="45" spans="1:8" ht="12" customHeight="1">
      <c r="A45" s="149"/>
      <c r="B45" s="151"/>
      <c r="C45" s="68" t="s">
        <v>1299</v>
      </c>
      <c r="D45" s="91" t="s">
        <v>41</v>
      </c>
      <c r="E45" s="85">
        <v>2.600000000000001</v>
      </c>
      <c r="F45" s="92">
        <v>159.27</v>
      </c>
      <c r="G45" s="93">
        <v>159.27</v>
      </c>
      <c r="H45" s="62">
        <v>408.66899999999987</v>
      </c>
    </row>
    <row r="46" spans="1:8" ht="12" customHeight="1">
      <c r="A46" s="152">
        <v>10</v>
      </c>
      <c r="B46" s="94" t="s">
        <v>184</v>
      </c>
      <c r="C46" s="76" t="s">
        <v>43</v>
      </c>
      <c r="D46" s="87"/>
      <c r="E46" s="88"/>
      <c r="F46" s="89"/>
      <c r="G46" s="89"/>
      <c r="H46" s="22"/>
    </row>
    <row r="47" spans="1:8" ht="12" customHeight="1">
      <c r="A47" s="153"/>
      <c r="B47" s="95"/>
      <c r="C47" s="76" t="s">
        <v>44</v>
      </c>
      <c r="D47" s="90"/>
      <c r="E47" s="88"/>
      <c r="F47" s="22"/>
      <c r="G47" s="22"/>
      <c r="H47" s="22"/>
    </row>
    <row r="48" spans="1:8" ht="12" customHeight="1">
      <c r="A48" s="148" t="s">
        <v>101</v>
      </c>
      <c r="B48" s="150" t="s">
        <v>825</v>
      </c>
      <c r="C48" s="68" t="s">
        <v>40</v>
      </c>
      <c r="D48" s="91" t="s">
        <v>38</v>
      </c>
      <c r="E48" s="85">
        <v>14.289995999999997</v>
      </c>
      <c r="F48" s="92">
        <v>133.03</v>
      </c>
      <c r="G48" s="93">
        <v>133.03</v>
      </c>
      <c r="H48" s="62">
        <v>1941.8510000000003</v>
      </c>
    </row>
    <row r="49" spans="1:8" ht="12" customHeight="1">
      <c r="A49" s="149"/>
      <c r="B49" s="151"/>
      <c r="C49" s="68" t="s">
        <v>1299</v>
      </c>
      <c r="D49" s="91" t="s">
        <v>41</v>
      </c>
      <c r="E49" s="85">
        <v>14.289995999999997</v>
      </c>
      <c r="F49" s="92">
        <v>138.63</v>
      </c>
      <c r="G49" s="93">
        <v>138.63</v>
      </c>
      <c r="H49" s="62">
        <v>1941.8510000000003</v>
      </c>
    </row>
    <row r="50" spans="1:8" ht="12" customHeight="1">
      <c r="A50" s="152">
        <v>11</v>
      </c>
      <c r="B50" s="94" t="s">
        <v>191</v>
      </c>
      <c r="C50" s="76" t="s">
        <v>43</v>
      </c>
      <c r="D50" s="87"/>
      <c r="E50" s="88"/>
      <c r="F50" s="89"/>
      <c r="G50" s="89"/>
      <c r="H50" s="22"/>
    </row>
    <row r="51" spans="1:8" ht="12" customHeight="1">
      <c r="A51" s="153"/>
      <c r="B51" s="95"/>
      <c r="C51" s="76" t="s">
        <v>44</v>
      </c>
      <c r="D51" s="90"/>
      <c r="E51" s="88"/>
      <c r="F51" s="22"/>
      <c r="G51" s="22"/>
      <c r="H51" s="22"/>
    </row>
    <row r="52" spans="1:8" ht="12" customHeight="1">
      <c r="A52" s="148" t="s">
        <v>104</v>
      </c>
      <c r="B52" s="150" t="s">
        <v>825</v>
      </c>
      <c r="C52" s="68" t="s">
        <v>40</v>
      </c>
      <c r="D52" s="91" t="s">
        <v>38</v>
      </c>
      <c r="E52" s="85">
        <v>1.2150000000000005</v>
      </c>
      <c r="F52" s="92">
        <v>133.03</v>
      </c>
      <c r="G52" s="93">
        <v>133.03</v>
      </c>
      <c r="H52" s="62">
        <v>165.27299999999997</v>
      </c>
    </row>
    <row r="53" spans="1:8" ht="12" customHeight="1">
      <c r="A53" s="149"/>
      <c r="B53" s="151"/>
      <c r="C53" s="68" t="s">
        <v>1299</v>
      </c>
      <c r="D53" s="91" t="s">
        <v>41</v>
      </c>
      <c r="E53" s="85">
        <v>1.2150000000000005</v>
      </c>
      <c r="F53" s="92">
        <v>138.63</v>
      </c>
      <c r="G53" s="93">
        <v>138.63</v>
      </c>
      <c r="H53" s="62">
        <v>165.27299999999997</v>
      </c>
    </row>
    <row r="54" spans="1:8" ht="12" customHeight="1">
      <c r="A54" s="152">
        <v>12</v>
      </c>
      <c r="B54" s="94" t="s">
        <v>202</v>
      </c>
      <c r="C54" s="76" t="s">
        <v>43</v>
      </c>
      <c r="D54" s="87"/>
      <c r="E54" s="88"/>
      <c r="F54" s="89"/>
      <c r="G54" s="89"/>
      <c r="H54" s="22"/>
    </row>
    <row r="55" spans="1:8" ht="12" customHeight="1">
      <c r="A55" s="153"/>
      <c r="B55" s="95"/>
      <c r="C55" s="76" t="s">
        <v>44</v>
      </c>
      <c r="D55" s="90"/>
      <c r="E55" s="88"/>
      <c r="F55" s="22"/>
      <c r="G55" s="22"/>
      <c r="H55" s="22"/>
    </row>
    <row r="56" spans="1:8" ht="12" customHeight="1">
      <c r="A56" s="148" t="s">
        <v>107</v>
      </c>
      <c r="B56" s="150" t="s">
        <v>825</v>
      </c>
      <c r="C56" s="68" t="s">
        <v>40</v>
      </c>
      <c r="D56" s="91" t="s">
        <v>38</v>
      </c>
      <c r="E56" s="85">
        <v>0.49500000000000005</v>
      </c>
      <c r="F56" s="92">
        <v>133.03</v>
      </c>
      <c r="G56" s="93">
        <v>133.03</v>
      </c>
      <c r="H56" s="62">
        <v>67.34009999999999</v>
      </c>
    </row>
    <row r="57" spans="1:8" ht="12" customHeight="1">
      <c r="A57" s="149"/>
      <c r="B57" s="151"/>
      <c r="C57" s="68" t="s">
        <v>1299</v>
      </c>
      <c r="D57" s="91" t="s">
        <v>41</v>
      </c>
      <c r="E57" s="85">
        <v>0.49500000000000005</v>
      </c>
      <c r="F57" s="92">
        <v>138.63</v>
      </c>
      <c r="G57" s="93">
        <v>138.63</v>
      </c>
      <c r="H57" s="62">
        <v>67.34009999999999</v>
      </c>
    </row>
    <row r="58" spans="1:8" ht="12" customHeight="1">
      <c r="A58" s="152">
        <v>13</v>
      </c>
      <c r="B58" s="94" t="s">
        <v>204</v>
      </c>
      <c r="C58" s="76" t="s">
        <v>43</v>
      </c>
      <c r="D58" s="87"/>
      <c r="E58" s="88"/>
      <c r="F58" s="89"/>
      <c r="G58" s="89"/>
      <c r="H58" s="22"/>
    </row>
    <row r="59" spans="1:8" ht="12" customHeight="1">
      <c r="A59" s="153"/>
      <c r="B59" s="95"/>
      <c r="C59" s="76" t="s">
        <v>44</v>
      </c>
      <c r="D59" s="90"/>
      <c r="E59" s="88"/>
      <c r="F59" s="22"/>
      <c r="G59" s="22"/>
      <c r="H59" s="22"/>
    </row>
    <row r="60" spans="1:8" ht="12" customHeight="1">
      <c r="A60" s="148" t="s">
        <v>109</v>
      </c>
      <c r="B60" s="150" t="s">
        <v>1303</v>
      </c>
      <c r="C60" s="68" t="s">
        <v>40</v>
      </c>
      <c r="D60" s="91" t="s">
        <v>38</v>
      </c>
      <c r="E60" s="85">
        <v>8.358996000000001</v>
      </c>
      <c r="F60" s="92">
        <v>290.88</v>
      </c>
      <c r="G60" s="93">
        <v>343.23839999999996</v>
      </c>
      <c r="H60" s="62">
        <v>2918.1551629999994</v>
      </c>
    </row>
    <row r="61" spans="1:8" ht="12" customHeight="1">
      <c r="A61" s="149"/>
      <c r="B61" s="151"/>
      <c r="C61" s="68" t="s">
        <v>1299</v>
      </c>
      <c r="D61" s="91" t="s">
        <v>41</v>
      </c>
      <c r="E61" s="85">
        <v>8.358996000000001</v>
      </c>
      <c r="F61" s="92">
        <v>300.83</v>
      </c>
      <c r="G61" s="93">
        <v>354.97939999999994</v>
      </c>
      <c r="H61" s="62">
        <v>2918.1551629999994</v>
      </c>
    </row>
    <row r="62" spans="1:8" ht="12" customHeight="1">
      <c r="A62" s="152">
        <v>14</v>
      </c>
      <c r="B62" s="94" t="s">
        <v>213</v>
      </c>
      <c r="C62" s="76" t="s">
        <v>43</v>
      </c>
      <c r="D62" s="87"/>
      <c r="E62" s="88"/>
      <c r="F62" s="89"/>
      <c r="G62" s="89"/>
      <c r="H62" s="22"/>
    </row>
    <row r="63" spans="1:8" ht="12" customHeight="1">
      <c r="A63" s="153"/>
      <c r="B63" s="95"/>
      <c r="C63" s="76" t="s">
        <v>44</v>
      </c>
      <c r="D63" s="90"/>
      <c r="E63" s="88"/>
      <c r="F63" s="22"/>
      <c r="G63" s="22"/>
      <c r="H63" s="22"/>
    </row>
    <row r="64" spans="1:8" ht="12" customHeight="1">
      <c r="A64" s="148" t="s">
        <v>111</v>
      </c>
      <c r="B64" s="150" t="s">
        <v>1304</v>
      </c>
      <c r="C64" s="68" t="s">
        <v>40</v>
      </c>
      <c r="D64" s="91" t="s">
        <v>38</v>
      </c>
      <c r="E64" s="85">
        <v>12.051999999999996</v>
      </c>
      <c r="F64" s="92">
        <v>192.67</v>
      </c>
      <c r="G64" s="93">
        <v>192.67</v>
      </c>
      <c r="H64" s="62">
        <v>2393.270136463658</v>
      </c>
    </row>
    <row r="65" spans="1:8" ht="12" customHeight="1">
      <c r="A65" s="149"/>
      <c r="B65" s="151"/>
      <c r="C65" s="68" t="s">
        <v>1299</v>
      </c>
      <c r="D65" s="91" t="s">
        <v>41</v>
      </c>
      <c r="E65" s="85">
        <v>12.051999999999996</v>
      </c>
      <c r="F65" s="92">
        <v>204.48</v>
      </c>
      <c r="G65" s="93">
        <v>204.48</v>
      </c>
      <c r="H65" s="62">
        <v>2393.270136463658</v>
      </c>
    </row>
    <row r="66" spans="1:8" ht="12" customHeight="1">
      <c r="A66" s="152">
        <v>15</v>
      </c>
      <c r="B66" s="94" t="s">
        <v>225</v>
      </c>
      <c r="C66" s="76" t="s">
        <v>43</v>
      </c>
      <c r="D66" s="87"/>
      <c r="E66" s="88"/>
      <c r="F66" s="89"/>
      <c r="G66" s="89"/>
      <c r="H66" s="22"/>
    </row>
    <row r="67" spans="1:8" ht="12" customHeight="1">
      <c r="A67" s="153"/>
      <c r="B67" s="95"/>
      <c r="C67" s="76" t="s">
        <v>44</v>
      </c>
      <c r="D67" s="90"/>
      <c r="E67" s="88"/>
      <c r="F67" s="22"/>
      <c r="G67" s="22"/>
      <c r="H67" s="22"/>
    </row>
    <row r="68" spans="1:8" ht="12" customHeight="1">
      <c r="A68" s="148" t="s">
        <v>114</v>
      </c>
      <c r="B68" s="150" t="s">
        <v>1305</v>
      </c>
      <c r="C68" s="68" t="s">
        <v>40</v>
      </c>
      <c r="D68" s="91" t="s">
        <v>38</v>
      </c>
      <c r="E68" s="85">
        <v>3.119</v>
      </c>
      <c r="F68" s="92">
        <v>314.47</v>
      </c>
      <c r="G68" s="93">
        <v>314.47</v>
      </c>
      <c r="H68" s="62">
        <v>1002.0622277191405</v>
      </c>
    </row>
    <row r="69" spans="1:8" ht="12" customHeight="1">
      <c r="A69" s="149"/>
      <c r="B69" s="151"/>
      <c r="C69" s="68" t="s">
        <v>1299</v>
      </c>
      <c r="D69" s="91" t="s">
        <v>41</v>
      </c>
      <c r="E69" s="85">
        <v>3.119</v>
      </c>
      <c r="F69" s="92">
        <v>328.15</v>
      </c>
      <c r="G69" s="93">
        <v>328.15</v>
      </c>
      <c r="H69" s="62">
        <v>1002.0622277191405</v>
      </c>
    </row>
    <row r="70" spans="1:8" ht="12" customHeight="1">
      <c r="A70" s="152">
        <v>16</v>
      </c>
      <c r="B70" s="94" t="s">
        <v>228</v>
      </c>
      <c r="C70" s="76" t="s">
        <v>43</v>
      </c>
      <c r="D70" s="87"/>
      <c r="E70" s="88"/>
      <c r="F70" s="89"/>
      <c r="G70" s="89"/>
      <c r="H70" s="22"/>
    </row>
    <row r="71" spans="1:8" ht="12" customHeight="1">
      <c r="A71" s="153"/>
      <c r="B71" s="95"/>
      <c r="C71" s="76" t="s">
        <v>44</v>
      </c>
      <c r="D71" s="90"/>
      <c r="E71" s="88"/>
      <c r="F71" s="22"/>
      <c r="G71" s="22"/>
      <c r="H71" s="22"/>
    </row>
    <row r="72" spans="1:8" ht="12" customHeight="1">
      <c r="A72" s="148" t="s">
        <v>117</v>
      </c>
      <c r="B72" s="150" t="s">
        <v>1306</v>
      </c>
      <c r="C72" s="68" t="s">
        <v>40</v>
      </c>
      <c r="D72" s="91" t="s">
        <v>38</v>
      </c>
      <c r="E72" s="85">
        <v>1.9000000000000004</v>
      </c>
      <c r="F72" s="92">
        <v>408.72</v>
      </c>
      <c r="G72" s="93">
        <v>408.72</v>
      </c>
      <c r="H72" s="62">
        <v>776.5265999999999</v>
      </c>
    </row>
    <row r="73" spans="1:8" ht="12" customHeight="1">
      <c r="A73" s="149"/>
      <c r="B73" s="151"/>
      <c r="C73" s="68" t="s">
        <v>1299</v>
      </c>
      <c r="D73" s="91" t="s">
        <v>41</v>
      </c>
      <c r="E73" s="85">
        <v>1.9000000000000004</v>
      </c>
      <c r="F73" s="92">
        <v>408.72</v>
      </c>
      <c r="G73" s="93">
        <v>408.72</v>
      </c>
      <c r="H73" s="62">
        <v>776.5265999999999</v>
      </c>
    </row>
    <row r="74" spans="1:8" ht="12" customHeight="1">
      <c r="A74" s="152">
        <v>17</v>
      </c>
      <c r="B74" s="94" t="s">
        <v>245</v>
      </c>
      <c r="C74" s="76" t="s">
        <v>43</v>
      </c>
      <c r="D74" s="87"/>
      <c r="E74" s="88"/>
      <c r="F74" s="89"/>
      <c r="G74" s="89"/>
      <c r="H74" s="22"/>
    </row>
    <row r="75" spans="1:8" ht="12" customHeight="1">
      <c r="A75" s="153"/>
      <c r="B75" s="95"/>
      <c r="C75" s="76" t="s">
        <v>44</v>
      </c>
      <c r="D75" s="90"/>
      <c r="E75" s="88"/>
      <c r="F75" s="22"/>
      <c r="G75" s="22"/>
      <c r="H75" s="22"/>
    </row>
    <row r="76" spans="1:8" ht="12" customHeight="1">
      <c r="A76" s="148" t="s">
        <v>121</v>
      </c>
      <c r="B76" s="150" t="s">
        <v>1307</v>
      </c>
      <c r="C76" s="68" t="s">
        <v>40</v>
      </c>
      <c r="D76" s="91" t="s">
        <v>38</v>
      </c>
      <c r="E76" s="85">
        <v>7.511039999999999</v>
      </c>
      <c r="F76" s="92">
        <v>279</v>
      </c>
      <c r="G76" s="93">
        <v>279</v>
      </c>
      <c r="H76" s="62">
        <v>2136.6682</v>
      </c>
    </row>
    <row r="77" spans="1:8" ht="12" customHeight="1">
      <c r="A77" s="149"/>
      <c r="B77" s="151"/>
      <c r="C77" s="68" t="s">
        <v>1299</v>
      </c>
      <c r="D77" s="91" t="s">
        <v>41</v>
      </c>
      <c r="E77" s="85">
        <v>7.511039999999999</v>
      </c>
      <c r="F77" s="92">
        <v>290</v>
      </c>
      <c r="G77" s="93">
        <v>290</v>
      </c>
      <c r="H77" s="62">
        <v>2136.6682</v>
      </c>
    </row>
    <row r="78" spans="1:8" ht="12" customHeight="1">
      <c r="A78" s="152">
        <v>18</v>
      </c>
      <c r="B78" s="94" t="s">
        <v>259</v>
      </c>
      <c r="C78" s="76" t="s">
        <v>43</v>
      </c>
      <c r="D78" s="87"/>
      <c r="E78" s="88"/>
      <c r="F78" s="89"/>
      <c r="G78" s="89"/>
      <c r="H78" s="22"/>
    </row>
    <row r="79" spans="1:8" ht="12" customHeight="1">
      <c r="A79" s="153"/>
      <c r="B79" s="95"/>
      <c r="C79" s="76" t="s">
        <v>44</v>
      </c>
      <c r="D79" s="90"/>
      <c r="E79" s="88"/>
      <c r="F79" s="22"/>
      <c r="G79" s="22"/>
      <c r="H79" s="22"/>
    </row>
    <row r="80" spans="1:8" ht="12" customHeight="1">
      <c r="A80" s="148" t="s">
        <v>125</v>
      </c>
      <c r="B80" s="150" t="s">
        <v>1308</v>
      </c>
      <c r="C80" s="68" t="s">
        <v>40</v>
      </c>
      <c r="D80" s="91" t="s">
        <v>38</v>
      </c>
      <c r="E80" s="85">
        <v>3</v>
      </c>
      <c r="F80" s="92">
        <v>246.08</v>
      </c>
      <c r="G80" s="93">
        <v>246.08</v>
      </c>
      <c r="H80" s="62">
        <v>738.3821000000002</v>
      </c>
    </row>
    <row r="81" spans="1:8" ht="12" customHeight="1">
      <c r="A81" s="149"/>
      <c r="B81" s="151"/>
      <c r="C81" s="68" t="s">
        <v>1299</v>
      </c>
      <c r="D81" s="91" t="s">
        <v>41</v>
      </c>
      <c r="E81" s="85">
        <v>3</v>
      </c>
      <c r="F81" s="92">
        <v>246.08</v>
      </c>
      <c r="G81" s="93">
        <v>246.08</v>
      </c>
      <c r="H81" s="62">
        <v>738.3821000000002</v>
      </c>
    </row>
    <row r="82" spans="1:8" ht="12" customHeight="1">
      <c r="A82" s="152">
        <v>19</v>
      </c>
      <c r="B82" s="94" t="s">
        <v>268</v>
      </c>
      <c r="C82" s="76" t="s">
        <v>43</v>
      </c>
      <c r="D82" s="87"/>
      <c r="E82" s="88"/>
      <c r="F82" s="89"/>
      <c r="G82" s="89"/>
      <c r="H82" s="22"/>
    </row>
    <row r="83" spans="1:8" ht="12" customHeight="1">
      <c r="A83" s="153"/>
      <c r="B83" s="95"/>
      <c r="C83" s="76" t="s">
        <v>44</v>
      </c>
      <c r="D83" s="90"/>
      <c r="E83" s="88"/>
      <c r="F83" s="22"/>
      <c r="G83" s="22"/>
      <c r="H83" s="22"/>
    </row>
    <row r="84" spans="1:8" ht="12" customHeight="1">
      <c r="A84" s="148" t="s">
        <v>133</v>
      </c>
      <c r="B84" s="150" t="s">
        <v>270</v>
      </c>
      <c r="C84" s="68" t="s">
        <v>40</v>
      </c>
      <c r="D84" s="91" t="s">
        <v>38</v>
      </c>
      <c r="E84" s="85">
        <v>10.572996000000002</v>
      </c>
      <c r="F84" s="92">
        <v>121</v>
      </c>
      <c r="G84" s="93">
        <v>142.78</v>
      </c>
      <c r="H84" s="62">
        <v>1534.0274939999995</v>
      </c>
    </row>
    <row r="85" spans="1:8" ht="12" customHeight="1">
      <c r="A85" s="149"/>
      <c r="B85" s="151"/>
      <c r="C85" s="68" t="s">
        <v>1299</v>
      </c>
      <c r="D85" s="91" t="s">
        <v>41</v>
      </c>
      <c r="E85" s="85">
        <v>10.572996000000002</v>
      </c>
      <c r="F85" s="92">
        <v>126</v>
      </c>
      <c r="G85" s="93">
        <v>148.67999999999998</v>
      </c>
      <c r="H85" s="62">
        <v>1534.0274939999995</v>
      </c>
    </row>
    <row r="86" spans="1:8" ht="12" customHeight="1">
      <c r="A86" s="152">
        <v>20</v>
      </c>
      <c r="B86" s="94" t="s">
        <v>271</v>
      </c>
      <c r="C86" s="76" t="s">
        <v>43</v>
      </c>
      <c r="D86" s="87"/>
      <c r="E86" s="88"/>
      <c r="F86" s="89"/>
      <c r="G86" s="89"/>
      <c r="H86" s="22"/>
    </row>
    <row r="87" spans="1:8" ht="12" customHeight="1">
      <c r="A87" s="153"/>
      <c r="B87" s="95"/>
      <c r="C87" s="76" t="s">
        <v>44</v>
      </c>
      <c r="D87" s="90"/>
      <c r="E87" s="88"/>
      <c r="F87" s="22"/>
      <c r="G87" s="22"/>
      <c r="H87" s="22"/>
    </row>
    <row r="88" spans="1:8" ht="12" customHeight="1">
      <c r="A88" s="148" t="s">
        <v>135</v>
      </c>
      <c r="B88" s="150" t="s">
        <v>1309</v>
      </c>
      <c r="C88" s="68" t="s">
        <v>40</v>
      </c>
      <c r="D88" s="91" t="s">
        <v>38</v>
      </c>
      <c r="E88" s="85">
        <v>21.999999999600004</v>
      </c>
      <c r="F88" s="92">
        <v>137.88</v>
      </c>
      <c r="G88" s="93">
        <v>137.88</v>
      </c>
      <c r="H88" s="62">
        <v>3114.9896499999995</v>
      </c>
    </row>
    <row r="89" spans="1:8" ht="12" customHeight="1">
      <c r="A89" s="149"/>
      <c r="B89" s="151"/>
      <c r="C89" s="68" t="s">
        <v>1299</v>
      </c>
      <c r="D89" s="91" t="s">
        <v>41</v>
      </c>
      <c r="E89" s="85">
        <v>21.999999999600004</v>
      </c>
      <c r="F89" s="92">
        <v>145.3</v>
      </c>
      <c r="G89" s="93">
        <v>145.3</v>
      </c>
      <c r="H89" s="62">
        <v>3114.9896499999995</v>
      </c>
    </row>
    <row r="90" spans="1:8" ht="12" customHeight="1">
      <c r="A90" s="152">
        <v>21</v>
      </c>
      <c r="B90" s="94" t="s">
        <v>299</v>
      </c>
      <c r="C90" s="76" t="s">
        <v>43</v>
      </c>
      <c r="D90" s="87"/>
      <c r="E90" s="88"/>
      <c r="F90" s="89"/>
      <c r="G90" s="89"/>
      <c r="H90" s="22"/>
    </row>
    <row r="91" spans="1:8" ht="12" customHeight="1">
      <c r="A91" s="153"/>
      <c r="B91" s="95"/>
      <c r="C91" s="76" t="s">
        <v>44</v>
      </c>
      <c r="D91" s="90"/>
      <c r="E91" s="88"/>
      <c r="F91" s="22"/>
      <c r="G91" s="22"/>
      <c r="H91" s="22"/>
    </row>
    <row r="92" spans="1:8" ht="12" customHeight="1">
      <c r="A92" s="148" t="s">
        <v>137</v>
      </c>
      <c r="B92" s="150" t="s">
        <v>867</v>
      </c>
      <c r="C92" s="68" t="s">
        <v>40</v>
      </c>
      <c r="D92" s="91" t="s">
        <v>38</v>
      </c>
      <c r="E92" s="85">
        <v>30.619992000000007</v>
      </c>
      <c r="F92" s="92">
        <v>70.46</v>
      </c>
      <c r="G92" s="93">
        <v>70.46</v>
      </c>
      <c r="H92" s="62">
        <v>2207.272299999999</v>
      </c>
    </row>
    <row r="93" spans="1:8" ht="12" customHeight="1">
      <c r="A93" s="149"/>
      <c r="B93" s="151"/>
      <c r="C93" s="68" t="s">
        <v>1299</v>
      </c>
      <c r="D93" s="91" t="s">
        <v>41</v>
      </c>
      <c r="E93" s="85">
        <v>30.619992000000007</v>
      </c>
      <c r="F93" s="92">
        <v>73.71</v>
      </c>
      <c r="G93" s="93">
        <v>73.71</v>
      </c>
      <c r="H93" s="62">
        <v>2207.272299999999</v>
      </c>
    </row>
    <row r="94" spans="1:8" ht="12" customHeight="1">
      <c r="A94" s="152">
        <v>22</v>
      </c>
      <c r="B94" s="94" t="s">
        <v>304</v>
      </c>
      <c r="C94" s="76" t="s">
        <v>43</v>
      </c>
      <c r="D94" s="87"/>
      <c r="E94" s="88"/>
      <c r="F94" s="89"/>
      <c r="G94" s="89"/>
      <c r="H94" s="22"/>
    </row>
    <row r="95" spans="1:8" ht="12" customHeight="1">
      <c r="A95" s="153"/>
      <c r="B95" s="95"/>
      <c r="C95" s="76" t="s">
        <v>44</v>
      </c>
      <c r="D95" s="90"/>
      <c r="E95" s="88"/>
      <c r="F95" s="22"/>
      <c r="G95" s="22"/>
      <c r="H95" s="22"/>
    </row>
    <row r="96" spans="1:8" ht="12" customHeight="1">
      <c r="A96" s="148" t="s">
        <v>142</v>
      </c>
      <c r="B96" s="150" t="s">
        <v>867</v>
      </c>
      <c r="C96" s="68" t="s">
        <v>40</v>
      </c>
      <c r="D96" s="91" t="s">
        <v>38</v>
      </c>
      <c r="E96" s="85">
        <v>33.510996</v>
      </c>
      <c r="F96" s="92">
        <v>70.72</v>
      </c>
      <c r="G96" s="93">
        <v>70.72</v>
      </c>
      <c r="H96" s="62">
        <v>2488.1254999999996</v>
      </c>
    </row>
    <row r="97" spans="1:8" ht="12" customHeight="1">
      <c r="A97" s="149"/>
      <c r="B97" s="151"/>
      <c r="C97" s="68" t="s">
        <v>1299</v>
      </c>
      <c r="D97" s="91" t="s">
        <v>41</v>
      </c>
      <c r="E97" s="85">
        <v>33.510996</v>
      </c>
      <c r="F97" s="92">
        <v>77.78</v>
      </c>
      <c r="G97" s="93">
        <v>77.78</v>
      </c>
      <c r="H97" s="62">
        <v>2488.1254999999996</v>
      </c>
    </row>
    <row r="98" spans="1:8" ht="12" customHeight="1">
      <c r="A98" s="152">
        <v>23</v>
      </c>
      <c r="B98" s="94" t="s">
        <v>321</v>
      </c>
      <c r="C98" s="76" t="s">
        <v>43</v>
      </c>
      <c r="D98" s="87"/>
      <c r="E98" s="88"/>
      <c r="F98" s="89"/>
      <c r="G98" s="89"/>
      <c r="H98" s="22"/>
    </row>
    <row r="99" spans="1:8" ht="12" customHeight="1">
      <c r="A99" s="153"/>
      <c r="B99" s="95"/>
      <c r="C99" s="76" t="s">
        <v>44</v>
      </c>
      <c r="D99" s="90"/>
      <c r="E99" s="88"/>
      <c r="F99" s="22"/>
      <c r="G99" s="22"/>
      <c r="H99" s="22"/>
    </row>
    <row r="100" spans="1:8" ht="12" customHeight="1">
      <c r="A100" s="148" t="s">
        <v>147</v>
      </c>
      <c r="B100" s="150" t="s">
        <v>1310</v>
      </c>
      <c r="C100" s="68" t="s">
        <v>40</v>
      </c>
      <c r="D100" s="91" t="s">
        <v>38</v>
      </c>
      <c r="E100" s="85">
        <v>24.066</v>
      </c>
      <c r="F100" s="92">
        <v>259.56</v>
      </c>
      <c r="G100" s="93">
        <v>259.56</v>
      </c>
      <c r="H100" s="62">
        <v>6307.8642093081135</v>
      </c>
    </row>
    <row r="101" spans="1:8" ht="12" customHeight="1">
      <c r="A101" s="149"/>
      <c r="B101" s="151"/>
      <c r="C101" s="68" t="s">
        <v>1299</v>
      </c>
      <c r="D101" s="91" t="s">
        <v>41</v>
      </c>
      <c r="E101" s="85">
        <v>24.066</v>
      </c>
      <c r="F101" s="92">
        <v>264.66</v>
      </c>
      <c r="G101" s="93">
        <v>264.66</v>
      </c>
      <c r="H101" s="62">
        <v>6307.8642093081135</v>
      </c>
    </row>
    <row r="102" spans="1:8" ht="12" customHeight="1">
      <c r="A102" s="152">
        <v>24</v>
      </c>
      <c r="B102" s="94" t="s">
        <v>333</v>
      </c>
      <c r="C102" s="76" t="s">
        <v>43</v>
      </c>
      <c r="D102" s="87"/>
      <c r="E102" s="88"/>
      <c r="F102" s="89"/>
      <c r="G102" s="89"/>
      <c r="H102" s="22"/>
    </row>
    <row r="103" spans="1:8" ht="12" customHeight="1">
      <c r="A103" s="153"/>
      <c r="B103" s="95"/>
      <c r="C103" s="76" t="s">
        <v>44</v>
      </c>
      <c r="D103" s="90"/>
      <c r="E103" s="88"/>
      <c r="F103" s="22"/>
      <c r="G103" s="22"/>
      <c r="H103" s="22"/>
    </row>
    <row r="104" spans="1:8" ht="12" customHeight="1">
      <c r="A104" s="148" t="s">
        <v>150</v>
      </c>
      <c r="B104" s="150" t="s">
        <v>1310</v>
      </c>
      <c r="C104" s="68" t="s">
        <v>40</v>
      </c>
      <c r="D104" s="91" t="s">
        <v>38</v>
      </c>
      <c r="E104" s="85">
        <v>2.67</v>
      </c>
      <c r="F104" s="92">
        <v>173.13</v>
      </c>
      <c r="G104" s="93">
        <v>173.13</v>
      </c>
      <c r="H104" s="62">
        <v>462.26314833329997</v>
      </c>
    </row>
    <row r="105" spans="1:8" ht="12" customHeight="1">
      <c r="A105" s="149"/>
      <c r="B105" s="151"/>
      <c r="C105" s="68" t="s">
        <v>1299</v>
      </c>
      <c r="D105" s="91" t="s">
        <v>41</v>
      </c>
      <c r="E105" s="85">
        <v>2.67</v>
      </c>
      <c r="F105" s="92">
        <v>173.13</v>
      </c>
      <c r="G105" s="93">
        <v>173.13</v>
      </c>
      <c r="H105" s="62">
        <v>462.26314833329997</v>
      </c>
    </row>
    <row r="106" spans="1:8" ht="12" customHeight="1">
      <c r="A106" s="152">
        <v>25</v>
      </c>
      <c r="B106" s="94" t="s">
        <v>335</v>
      </c>
      <c r="C106" s="76" t="s">
        <v>43</v>
      </c>
      <c r="D106" s="87"/>
      <c r="E106" s="88"/>
      <c r="F106" s="89"/>
      <c r="G106" s="89"/>
      <c r="H106" s="22"/>
    </row>
    <row r="107" spans="1:8" ht="12" customHeight="1">
      <c r="A107" s="153"/>
      <c r="B107" s="95"/>
      <c r="C107" s="76" t="s">
        <v>44</v>
      </c>
      <c r="D107" s="90"/>
      <c r="E107" s="88"/>
      <c r="F107" s="22"/>
      <c r="G107" s="22"/>
      <c r="H107" s="22"/>
    </row>
    <row r="108" spans="1:8" ht="12" customHeight="1">
      <c r="A108" s="148" t="s">
        <v>156</v>
      </c>
      <c r="B108" s="150" t="s">
        <v>330</v>
      </c>
      <c r="C108" s="68" t="s">
        <v>40</v>
      </c>
      <c r="D108" s="91" t="s">
        <v>38</v>
      </c>
      <c r="E108" s="85">
        <v>0.72644</v>
      </c>
      <c r="F108" s="92">
        <v>137.62759406750735</v>
      </c>
      <c r="G108" s="93">
        <v>137.62759406750735</v>
      </c>
      <c r="H108" s="62">
        <v>101.81155067081441</v>
      </c>
    </row>
    <row r="109" spans="1:8" ht="12" customHeight="1">
      <c r="A109" s="149"/>
      <c r="B109" s="151"/>
      <c r="C109" s="68" t="s">
        <v>1299</v>
      </c>
      <c r="D109" s="91" t="s">
        <v>41</v>
      </c>
      <c r="E109" s="85">
        <v>0.72644</v>
      </c>
      <c r="F109" s="92">
        <v>142.67510785092895</v>
      </c>
      <c r="G109" s="93">
        <v>142.67510785092895</v>
      </c>
      <c r="H109" s="62">
        <v>101.81155067081441</v>
      </c>
    </row>
    <row r="110" spans="1:8" ht="12" customHeight="1">
      <c r="A110" s="152">
        <v>26</v>
      </c>
      <c r="B110" s="94" t="s">
        <v>339</v>
      </c>
      <c r="C110" s="76" t="s">
        <v>43</v>
      </c>
      <c r="D110" s="87"/>
      <c r="E110" s="88"/>
      <c r="F110" s="89"/>
      <c r="G110" s="89"/>
      <c r="H110" s="22"/>
    </row>
    <row r="111" spans="1:8" ht="12" customHeight="1">
      <c r="A111" s="153"/>
      <c r="B111" s="95"/>
      <c r="C111" s="76" t="s">
        <v>44</v>
      </c>
      <c r="D111" s="90"/>
      <c r="E111" s="88"/>
      <c r="F111" s="22"/>
      <c r="G111" s="22"/>
      <c r="H111" s="22"/>
    </row>
    <row r="112" spans="1:8" ht="12" customHeight="1">
      <c r="A112" s="148" t="s">
        <v>159</v>
      </c>
      <c r="B112" s="150" t="s">
        <v>1311</v>
      </c>
      <c r="C112" s="68" t="s">
        <v>40</v>
      </c>
      <c r="D112" s="91" t="s">
        <v>38</v>
      </c>
      <c r="E112" s="85">
        <v>18.999959999999998</v>
      </c>
      <c r="F112" s="92">
        <v>132.83</v>
      </c>
      <c r="G112" s="93">
        <v>132.83</v>
      </c>
      <c r="H112" s="62">
        <v>2586.82075</v>
      </c>
    </row>
    <row r="113" spans="1:8" ht="12" customHeight="1">
      <c r="A113" s="149"/>
      <c r="B113" s="151"/>
      <c r="C113" s="68" t="s">
        <v>1299</v>
      </c>
      <c r="D113" s="91" t="s">
        <v>41</v>
      </c>
      <c r="E113" s="85">
        <v>18.999959999999998</v>
      </c>
      <c r="F113" s="92">
        <v>139.47</v>
      </c>
      <c r="G113" s="93">
        <v>139.47</v>
      </c>
      <c r="H113" s="62">
        <v>2586.82075</v>
      </c>
    </row>
    <row r="114" spans="1:8" ht="12" customHeight="1">
      <c r="A114" s="152">
        <v>27</v>
      </c>
      <c r="B114" s="94" t="s">
        <v>363</v>
      </c>
      <c r="C114" s="76" t="s">
        <v>43</v>
      </c>
      <c r="D114" s="87"/>
      <c r="E114" s="88"/>
      <c r="F114" s="89"/>
      <c r="G114" s="89"/>
      <c r="H114" s="22"/>
    </row>
    <row r="115" spans="1:8" ht="12" customHeight="1">
      <c r="A115" s="153"/>
      <c r="B115" s="95"/>
      <c r="C115" s="76" t="s">
        <v>44</v>
      </c>
      <c r="D115" s="90"/>
      <c r="E115" s="88"/>
      <c r="F115" s="22"/>
      <c r="G115" s="22"/>
      <c r="H115" s="22"/>
    </row>
    <row r="116" spans="1:8" ht="12" customHeight="1">
      <c r="A116" s="148" t="s">
        <v>161</v>
      </c>
      <c r="B116" s="150" t="s">
        <v>359</v>
      </c>
      <c r="C116" s="68" t="s">
        <v>40</v>
      </c>
      <c r="D116" s="91" t="s">
        <v>38</v>
      </c>
      <c r="E116" s="85">
        <v>4.767</v>
      </c>
      <c r="F116" s="92">
        <v>230.48</v>
      </c>
      <c r="G116" s="93">
        <v>230.48</v>
      </c>
      <c r="H116" s="62">
        <v>1124.6138</v>
      </c>
    </row>
    <row r="117" spans="1:8" ht="12" customHeight="1">
      <c r="A117" s="149"/>
      <c r="B117" s="151"/>
      <c r="C117" s="68" t="s">
        <v>1299</v>
      </c>
      <c r="D117" s="91" t="s">
        <v>41</v>
      </c>
      <c r="E117" s="85">
        <v>4.767</v>
      </c>
      <c r="F117" s="92">
        <v>241.31</v>
      </c>
      <c r="G117" s="93">
        <v>241.31</v>
      </c>
      <c r="H117" s="62">
        <v>1124.6138</v>
      </c>
    </row>
    <row r="118" spans="1:8" ht="12" customHeight="1">
      <c r="A118" s="152">
        <v>28</v>
      </c>
      <c r="B118" s="94" t="s">
        <v>373</v>
      </c>
      <c r="C118" s="76" t="s">
        <v>43</v>
      </c>
      <c r="D118" s="87"/>
      <c r="E118" s="88"/>
      <c r="F118" s="89"/>
      <c r="G118" s="89"/>
      <c r="H118" s="22"/>
    </row>
    <row r="119" spans="1:8" ht="12" customHeight="1">
      <c r="A119" s="153"/>
      <c r="B119" s="95"/>
      <c r="C119" s="76" t="s">
        <v>44</v>
      </c>
      <c r="D119" s="90"/>
      <c r="E119" s="88"/>
      <c r="F119" s="22"/>
      <c r="G119" s="22"/>
      <c r="H119" s="22"/>
    </row>
    <row r="120" spans="1:8" ht="12" customHeight="1">
      <c r="A120" s="148" t="s">
        <v>166</v>
      </c>
      <c r="B120" s="150" t="s">
        <v>885</v>
      </c>
      <c r="C120" s="68" t="s">
        <v>40</v>
      </c>
      <c r="D120" s="91" t="s">
        <v>38</v>
      </c>
      <c r="E120" s="85">
        <v>5.4500000004</v>
      </c>
      <c r="F120" s="92">
        <v>159.25</v>
      </c>
      <c r="G120" s="93">
        <v>159.25</v>
      </c>
      <c r="H120" s="62">
        <v>888.217</v>
      </c>
    </row>
    <row r="121" spans="1:8" ht="12" customHeight="1">
      <c r="A121" s="149"/>
      <c r="B121" s="151"/>
      <c r="C121" s="68" t="s">
        <v>1299</v>
      </c>
      <c r="D121" s="91" t="s">
        <v>41</v>
      </c>
      <c r="E121" s="85">
        <v>5.4500000004</v>
      </c>
      <c r="F121" s="92">
        <v>166.7</v>
      </c>
      <c r="G121" s="93">
        <v>166.7</v>
      </c>
      <c r="H121" s="62">
        <v>888.217</v>
      </c>
    </row>
    <row r="122" spans="1:8" ht="12" customHeight="1">
      <c r="A122" s="152">
        <v>29</v>
      </c>
      <c r="B122" s="94" t="s">
        <v>384</v>
      </c>
      <c r="C122" s="76" t="s">
        <v>43</v>
      </c>
      <c r="D122" s="87"/>
      <c r="E122" s="88"/>
      <c r="F122" s="89"/>
      <c r="G122" s="89"/>
      <c r="H122" s="22"/>
    </row>
    <row r="123" spans="1:8" ht="12" customHeight="1">
      <c r="A123" s="153"/>
      <c r="B123" s="95"/>
      <c r="C123" s="76" t="s">
        <v>44</v>
      </c>
      <c r="D123" s="90"/>
      <c r="E123" s="88"/>
      <c r="F123" s="22"/>
      <c r="G123" s="22"/>
      <c r="H123" s="22"/>
    </row>
    <row r="124" spans="1:8" ht="12" customHeight="1">
      <c r="A124" s="148" t="s">
        <v>168</v>
      </c>
      <c r="B124" s="150" t="s">
        <v>386</v>
      </c>
      <c r="C124" s="68" t="s">
        <v>40</v>
      </c>
      <c r="D124" s="91" t="s">
        <v>38</v>
      </c>
      <c r="E124" s="85">
        <v>3.0159599999999993</v>
      </c>
      <c r="F124" s="92">
        <v>193.68</v>
      </c>
      <c r="G124" s="93">
        <v>193.68</v>
      </c>
      <c r="H124" s="62">
        <v>584.0896000000002</v>
      </c>
    </row>
    <row r="125" spans="1:8" ht="12" customHeight="1">
      <c r="A125" s="149"/>
      <c r="B125" s="151"/>
      <c r="C125" s="68" t="s">
        <v>1299</v>
      </c>
      <c r="D125" s="91" t="s">
        <v>41</v>
      </c>
      <c r="E125" s="85">
        <v>3.0159599999999993</v>
      </c>
      <c r="F125" s="92">
        <v>193.68</v>
      </c>
      <c r="G125" s="93">
        <v>193.68</v>
      </c>
      <c r="H125" s="62">
        <v>584.0896000000002</v>
      </c>
    </row>
    <row r="126" spans="1:8" ht="12" customHeight="1">
      <c r="A126" s="152">
        <v>30</v>
      </c>
      <c r="B126" s="94" t="s">
        <v>389</v>
      </c>
      <c r="C126" s="76" t="s">
        <v>43</v>
      </c>
      <c r="D126" s="87"/>
      <c r="E126" s="88"/>
      <c r="F126" s="89"/>
      <c r="G126" s="89"/>
      <c r="H126" s="22"/>
    </row>
    <row r="127" spans="1:8" ht="12" customHeight="1">
      <c r="A127" s="153"/>
      <c r="B127" s="95"/>
      <c r="C127" s="76" t="s">
        <v>44</v>
      </c>
      <c r="D127" s="90"/>
      <c r="E127" s="88"/>
      <c r="F127" s="22"/>
      <c r="G127" s="22"/>
      <c r="H127" s="22"/>
    </row>
    <row r="128" spans="1:8" ht="12" customHeight="1">
      <c r="A128" s="148" t="s">
        <v>172</v>
      </c>
      <c r="B128" s="150" t="s">
        <v>1312</v>
      </c>
      <c r="C128" s="68" t="s">
        <v>40</v>
      </c>
      <c r="D128" s="91" t="s">
        <v>38</v>
      </c>
      <c r="E128" s="85">
        <v>6.199</v>
      </c>
      <c r="F128" s="92">
        <v>178.62</v>
      </c>
      <c r="G128" s="93">
        <v>178.62</v>
      </c>
      <c r="H128" s="62">
        <v>1133.2092143894176</v>
      </c>
    </row>
    <row r="129" spans="1:8" ht="12" customHeight="1">
      <c r="A129" s="149"/>
      <c r="B129" s="151"/>
      <c r="C129" s="68" t="s">
        <v>1299</v>
      </c>
      <c r="D129" s="91" t="s">
        <v>41</v>
      </c>
      <c r="E129" s="85">
        <v>6.199</v>
      </c>
      <c r="F129" s="92">
        <v>186.94</v>
      </c>
      <c r="G129" s="93">
        <v>186.94</v>
      </c>
      <c r="H129" s="62">
        <v>1133.2092143894176</v>
      </c>
    </row>
    <row r="130" spans="1:8" ht="12" customHeight="1">
      <c r="A130" s="152">
        <v>31</v>
      </c>
      <c r="B130" s="94" t="s">
        <v>402</v>
      </c>
      <c r="C130" s="76" t="s">
        <v>43</v>
      </c>
      <c r="D130" s="87"/>
      <c r="E130" s="88"/>
      <c r="F130" s="89"/>
      <c r="G130" s="89"/>
      <c r="H130" s="22"/>
    </row>
    <row r="131" spans="1:8" ht="12" customHeight="1">
      <c r="A131" s="153"/>
      <c r="B131" s="95"/>
      <c r="C131" s="76" t="s">
        <v>44</v>
      </c>
      <c r="D131" s="90"/>
      <c r="E131" s="88"/>
      <c r="F131" s="22"/>
      <c r="G131" s="22"/>
      <c r="H131" s="22"/>
    </row>
    <row r="132" spans="1:8" ht="12" customHeight="1">
      <c r="A132" s="148" t="s">
        <v>179</v>
      </c>
      <c r="B132" s="150" t="s">
        <v>1313</v>
      </c>
      <c r="C132" s="68" t="s">
        <v>40</v>
      </c>
      <c r="D132" s="91" t="s">
        <v>38</v>
      </c>
      <c r="E132" s="85">
        <v>19.296000000000003</v>
      </c>
      <c r="F132" s="92">
        <v>164.09</v>
      </c>
      <c r="G132" s="93">
        <v>164.09</v>
      </c>
      <c r="H132" s="62">
        <v>3289.0774</v>
      </c>
    </row>
    <row r="133" spans="1:8" ht="12" customHeight="1">
      <c r="A133" s="149"/>
      <c r="B133" s="151"/>
      <c r="C133" s="68" t="s">
        <v>1299</v>
      </c>
      <c r="D133" s="91" t="s">
        <v>41</v>
      </c>
      <c r="E133" s="85">
        <v>19.296000000000003</v>
      </c>
      <c r="F133" s="92">
        <v>176.75</v>
      </c>
      <c r="G133" s="93">
        <v>176.75</v>
      </c>
      <c r="H133" s="62">
        <v>3289.0774</v>
      </c>
    </row>
    <row r="134" spans="1:8" ht="12" customHeight="1">
      <c r="A134" s="152">
        <v>32</v>
      </c>
      <c r="B134" s="94" t="s">
        <v>407</v>
      </c>
      <c r="C134" s="76" t="s">
        <v>43</v>
      </c>
      <c r="D134" s="87"/>
      <c r="E134" s="88"/>
      <c r="F134" s="89"/>
      <c r="G134" s="89"/>
      <c r="H134" s="22"/>
    </row>
    <row r="135" spans="1:8" ht="12" customHeight="1">
      <c r="A135" s="153"/>
      <c r="B135" s="95"/>
      <c r="C135" s="76" t="s">
        <v>44</v>
      </c>
      <c r="D135" s="90"/>
      <c r="E135" s="88"/>
      <c r="F135" s="22"/>
      <c r="G135" s="22"/>
      <c r="H135" s="22"/>
    </row>
    <row r="136" spans="1:8" ht="12" customHeight="1">
      <c r="A136" s="148" t="s">
        <v>182</v>
      </c>
      <c r="B136" s="150" t="s">
        <v>1314</v>
      </c>
      <c r="C136" s="68" t="s">
        <v>40</v>
      </c>
      <c r="D136" s="91" t="s">
        <v>38</v>
      </c>
      <c r="E136" s="85">
        <v>159.07596</v>
      </c>
      <c r="F136" s="92">
        <v>36.23</v>
      </c>
      <c r="G136" s="93">
        <v>36.23</v>
      </c>
      <c r="H136" s="62">
        <v>5816.505</v>
      </c>
    </row>
    <row r="137" spans="1:8" ht="12" customHeight="1">
      <c r="A137" s="149"/>
      <c r="B137" s="151"/>
      <c r="C137" s="68" t="s">
        <v>1299</v>
      </c>
      <c r="D137" s="91" t="s">
        <v>41</v>
      </c>
      <c r="E137" s="85">
        <v>159.07596</v>
      </c>
      <c r="F137" s="92">
        <v>37.64</v>
      </c>
      <c r="G137" s="93">
        <v>37.64</v>
      </c>
      <c r="H137" s="62">
        <v>5816.505</v>
      </c>
    </row>
    <row r="138" spans="1:8" ht="12" customHeight="1">
      <c r="A138" s="152">
        <v>33</v>
      </c>
      <c r="B138" s="94" t="s">
        <v>414</v>
      </c>
      <c r="C138" s="76" t="s">
        <v>43</v>
      </c>
      <c r="D138" s="87"/>
      <c r="E138" s="88"/>
      <c r="F138" s="89"/>
      <c r="G138" s="89"/>
      <c r="H138" s="22"/>
    </row>
    <row r="139" spans="1:8" ht="12" customHeight="1">
      <c r="A139" s="153"/>
      <c r="B139" s="95"/>
      <c r="C139" s="76" t="s">
        <v>44</v>
      </c>
      <c r="D139" s="90"/>
      <c r="E139" s="88"/>
      <c r="F139" s="22"/>
      <c r="G139" s="22"/>
      <c r="H139" s="22"/>
    </row>
    <row r="140" spans="1:8" ht="12" customHeight="1">
      <c r="A140" s="148" t="s">
        <v>185</v>
      </c>
      <c r="B140" s="150" t="s">
        <v>771</v>
      </c>
      <c r="C140" s="68" t="s">
        <v>40</v>
      </c>
      <c r="D140" s="91" t="s">
        <v>38</v>
      </c>
      <c r="E140" s="85">
        <v>15</v>
      </c>
      <c r="F140" s="92">
        <v>67.49</v>
      </c>
      <c r="G140" s="93">
        <v>67.49</v>
      </c>
      <c r="H140" s="62">
        <v>1041.5754000000002</v>
      </c>
    </row>
    <row r="141" spans="1:8" ht="12" customHeight="1">
      <c r="A141" s="149"/>
      <c r="B141" s="151"/>
      <c r="C141" s="68" t="s">
        <v>1299</v>
      </c>
      <c r="D141" s="91" t="s">
        <v>41</v>
      </c>
      <c r="E141" s="85">
        <v>15</v>
      </c>
      <c r="F141" s="92">
        <v>71.37</v>
      </c>
      <c r="G141" s="93">
        <v>71.37</v>
      </c>
      <c r="H141" s="62">
        <v>1041.5754000000002</v>
      </c>
    </row>
    <row r="142" spans="1:8" ht="12" customHeight="1">
      <c r="A142" s="152">
        <v>34</v>
      </c>
      <c r="B142" s="94" t="s">
        <v>430</v>
      </c>
      <c r="C142" s="76" t="s">
        <v>43</v>
      </c>
      <c r="D142" s="87"/>
      <c r="E142" s="88"/>
      <c r="F142" s="89"/>
      <c r="G142" s="89"/>
      <c r="H142" s="22"/>
    </row>
    <row r="143" spans="1:8" ht="12" customHeight="1">
      <c r="A143" s="153"/>
      <c r="B143" s="95"/>
      <c r="C143" s="76" t="s">
        <v>44</v>
      </c>
      <c r="D143" s="90"/>
      <c r="E143" s="88"/>
      <c r="F143" s="22"/>
      <c r="G143" s="22"/>
      <c r="H143" s="22"/>
    </row>
    <row r="144" spans="1:8" ht="12" customHeight="1">
      <c r="A144" s="148" t="s">
        <v>190</v>
      </c>
      <c r="B144" s="150" t="s">
        <v>1315</v>
      </c>
      <c r="C144" s="68" t="s">
        <v>40</v>
      </c>
      <c r="D144" s="91" t="s">
        <v>38</v>
      </c>
      <c r="E144" s="85">
        <v>0.6699960000000001</v>
      </c>
      <c r="F144" s="92">
        <v>110.89</v>
      </c>
      <c r="G144" s="93">
        <v>110.89</v>
      </c>
      <c r="H144" s="62">
        <v>75.86656999999998</v>
      </c>
    </row>
    <row r="145" spans="1:8" ht="12" customHeight="1">
      <c r="A145" s="149"/>
      <c r="B145" s="151"/>
      <c r="C145" s="68" t="s">
        <v>1299</v>
      </c>
      <c r="D145" s="91" t="s">
        <v>41</v>
      </c>
      <c r="E145" s="85">
        <v>0.6699960000000001</v>
      </c>
      <c r="F145" s="92">
        <v>115.62</v>
      </c>
      <c r="G145" s="93">
        <v>115.62</v>
      </c>
      <c r="H145" s="62">
        <v>75.86656999999998</v>
      </c>
    </row>
    <row r="146" spans="1:8" ht="12" customHeight="1">
      <c r="A146" s="152">
        <v>35</v>
      </c>
      <c r="B146" s="94" t="s">
        <v>445</v>
      </c>
      <c r="C146" s="76" t="s">
        <v>43</v>
      </c>
      <c r="D146" s="87"/>
      <c r="E146" s="88"/>
      <c r="F146" s="89"/>
      <c r="G146" s="89"/>
      <c r="H146" s="22"/>
    </row>
    <row r="147" spans="1:8" ht="12" customHeight="1">
      <c r="A147" s="153"/>
      <c r="B147" s="95"/>
      <c r="C147" s="76" t="s">
        <v>44</v>
      </c>
      <c r="D147" s="90"/>
      <c r="E147" s="88"/>
      <c r="F147" s="22"/>
      <c r="G147" s="22"/>
      <c r="H147" s="22"/>
    </row>
    <row r="148" spans="1:8" ht="12" customHeight="1">
      <c r="A148" s="148" t="s">
        <v>192</v>
      </c>
      <c r="B148" s="150" t="s">
        <v>438</v>
      </c>
      <c r="C148" s="68" t="s">
        <v>40</v>
      </c>
      <c r="D148" s="91" t="s">
        <v>38</v>
      </c>
      <c r="E148" s="85">
        <v>12.699999999600001</v>
      </c>
      <c r="F148" s="92">
        <v>78.34</v>
      </c>
      <c r="G148" s="93">
        <v>78.34</v>
      </c>
      <c r="H148" s="62">
        <v>1013.7624609520001</v>
      </c>
    </row>
    <row r="149" spans="1:8" ht="12" customHeight="1">
      <c r="A149" s="149"/>
      <c r="B149" s="151"/>
      <c r="C149" s="68" t="s">
        <v>1299</v>
      </c>
      <c r="D149" s="91" t="s">
        <v>41</v>
      </c>
      <c r="E149" s="85">
        <v>12.699999999600001</v>
      </c>
      <c r="F149" s="92">
        <v>81.31</v>
      </c>
      <c r="G149" s="93">
        <v>81.31</v>
      </c>
      <c r="H149" s="62">
        <v>1013.7624609520001</v>
      </c>
    </row>
    <row r="150" spans="1:8" ht="12" customHeight="1">
      <c r="A150" s="152">
        <v>36</v>
      </c>
      <c r="B150" s="94" t="s">
        <v>1113</v>
      </c>
      <c r="C150" s="76" t="s">
        <v>43</v>
      </c>
      <c r="D150" s="87"/>
      <c r="E150" s="88"/>
      <c r="F150" s="89"/>
      <c r="G150" s="89"/>
      <c r="H150" s="22"/>
    </row>
    <row r="151" spans="1:8" ht="12" customHeight="1">
      <c r="A151" s="153"/>
      <c r="B151" s="95"/>
      <c r="C151" s="76" t="s">
        <v>44</v>
      </c>
      <c r="D151" s="90"/>
      <c r="E151" s="88"/>
      <c r="F151" s="22"/>
      <c r="G151" s="22"/>
      <c r="H151" s="22"/>
    </row>
    <row r="152" spans="1:8" ht="12" customHeight="1">
      <c r="A152" s="148" t="s">
        <v>194</v>
      </c>
      <c r="B152" s="150" t="s">
        <v>949</v>
      </c>
      <c r="C152" s="68" t="s">
        <v>40</v>
      </c>
      <c r="D152" s="91" t="s">
        <v>38</v>
      </c>
      <c r="E152" s="85">
        <v>1.5</v>
      </c>
      <c r="F152" s="92">
        <v>139.18</v>
      </c>
      <c r="G152" s="93">
        <v>139.18</v>
      </c>
      <c r="H152" s="62">
        <v>213.58524080225</v>
      </c>
    </row>
    <row r="153" spans="1:8" ht="12" customHeight="1">
      <c r="A153" s="149"/>
      <c r="B153" s="151"/>
      <c r="C153" s="68" t="s">
        <v>1299</v>
      </c>
      <c r="D153" s="91" t="s">
        <v>41</v>
      </c>
      <c r="E153" s="85">
        <v>1.5</v>
      </c>
      <c r="F153" s="92">
        <v>145.6</v>
      </c>
      <c r="G153" s="93">
        <v>145.6</v>
      </c>
      <c r="H153" s="62">
        <v>213.58524080225</v>
      </c>
    </row>
    <row r="154" spans="1:8" ht="12" customHeight="1">
      <c r="A154" s="152">
        <v>37</v>
      </c>
      <c r="B154" s="94" t="s">
        <v>463</v>
      </c>
      <c r="C154" s="76" t="s">
        <v>43</v>
      </c>
      <c r="D154" s="87"/>
      <c r="E154" s="88"/>
      <c r="F154" s="89"/>
      <c r="G154" s="89"/>
      <c r="H154" s="22"/>
    </row>
    <row r="155" spans="1:8" ht="12" customHeight="1">
      <c r="A155" s="153"/>
      <c r="B155" s="95"/>
      <c r="C155" s="76" t="s">
        <v>44</v>
      </c>
      <c r="D155" s="90"/>
      <c r="E155" s="88"/>
      <c r="F155" s="22"/>
      <c r="G155" s="22"/>
      <c r="H155" s="22"/>
    </row>
    <row r="156" spans="1:8" ht="12" customHeight="1">
      <c r="A156" s="148" t="s">
        <v>196</v>
      </c>
      <c r="B156" s="150" t="s">
        <v>465</v>
      </c>
      <c r="C156" s="68" t="s">
        <v>40</v>
      </c>
      <c r="D156" s="91" t="s">
        <v>38</v>
      </c>
      <c r="E156" s="85">
        <v>1.4040000000000001</v>
      </c>
      <c r="F156" s="92">
        <v>136.16</v>
      </c>
      <c r="G156" s="93">
        <v>136.16</v>
      </c>
      <c r="H156" s="62">
        <v>195.029833</v>
      </c>
    </row>
    <row r="157" spans="1:8" ht="12" customHeight="1">
      <c r="A157" s="149"/>
      <c r="B157" s="151"/>
      <c r="C157" s="68" t="s">
        <v>1299</v>
      </c>
      <c r="D157" s="91" t="s">
        <v>41</v>
      </c>
      <c r="E157" s="85">
        <v>1.4040000000000001</v>
      </c>
      <c r="F157" s="92">
        <v>142.46</v>
      </c>
      <c r="G157" s="93">
        <v>142.46</v>
      </c>
      <c r="H157" s="62">
        <v>195.029833</v>
      </c>
    </row>
    <row r="158" spans="1:8" ht="12" customHeight="1">
      <c r="A158" s="152">
        <v>38</v>
      </c>
      <c r="B158" s="94" t="s">
        <v>466</v>
      </c>
      <c r="C158" s="76" t="s">
        <v>43</v>
      </c>
      <c r="D158" s="87"/>
      <c r="E158" s="88"/>
      <c r="F158" s="89"/>
      <c r="G158" s="89"/>
      <c r="H158" s="22"/>
    </row>
    <row r="159" spans="1:8" ht="12" customHeight="1">
      <c r="A159" s="153"/>
      <c r="B159" s="95"/>
      <c r="C159" s="76" t="s">
        <v>44</v>
      </c>
      <c r="D159" s="90"/>
      <c r="E159" s="88"/>
      <c r="F159" s="22"/>
      <c r="G159" s="22"/>
      <c r="H159" s="22"/>
    </row>
    <row r="160" spans="1:8" ht="12" customHeight="1">
      <c r="A160" s="148" t="s">
        <v>201</v>
      </c>
      <c r="B160" s="150" t="s">
        <v>1316</v>
      </c>
      <c r="C160" s="68" t="s">
        <v>40</v>
      </c>
      <c r="D160" s="91" t="s">
        <v>38</v>
      </c>
      <c r="E160" s="85">
        <v>17.592</v>
      </c>
      <c r="F160" s="92">
        <v>103.9</v>
      </c>
      <c r="G160" s="93">
        <v>103.9</v>
      </c>
      <c r="H160" s="62">
        <v>1845.6974999999823</v>
      </c>
    </row>
    <row r="161" spans="1:8" ht="12" customHeight="1">
      <c r="A161" s="149"/>
      <c r="B161" s="151"/>
      <c r="C161" s="68" t="s">
        <v>1299</v>
      </c>
      <c r="D161" s="91" t="s">
        <v>41</v>
      </c>
      <c r="E161" s="85">
        <v>17.592</v>
      </c>
      <c r="F161" s="92">
        <v>105.89</v>
      </c>
      <c r="G161" s="93">
        <v>105.89</v>
      </c>
      <c r="H161" s="62">
        <v>1845.6974999999823</v>
      </c>
    </row>
    <row r="162" spans="1:8" ht="12" customHeight="1">
      <c r="A162" s="152">
        <v>39</v>
      </c>
      <c r="B162" s="94" t="s">
        <v>472</v>
      </c>
      <c r="C162" s="76" t="s">
        <v>43</v>
      </c>
      <c r="D162" s="87"/>
      <c r="E162" s="88"/>
      <c r="F162" s="89"/>
      <c r="G162" s="89"/>
      <c r="H162" s="22"/>
    </row>
    <row r="163" spans="1:8" ht="12" customHeight="1">
      <c r="A163" s="153"/>
      <c r="B163" s="95"/>
      <c r="C163" s="76" t="s">
        <v>44</v>
      </c>
      <c r="D163" s="90"/>
      <c r="E163" s="88"/>
      <c r="F163" s="22"/>
      <c r="G163" s="22"/>
      <c r="H163" s="22"/>
    </row>
    <row r="164" spans="1:8" ht="12" customHeight="1">
      <c r="A164" s="148" t="s">
        <v>203</v>
      </c>
      <c r="B164" s="150" t="s">
        <v>963</v>
      </c>
      <c r="C164" s="68" t="s">
        <v>40</v>
      </c>
      <c r="D164" s="91" t="s">
        <v>38</v>
      </c>
      <c r="E164" s="85">
        <v>26.889999999599997</v>
      </c>
      <c r="F164" s="92">
        <v>81.4</v>
      </c>
      <c r="G164" s="93">
        <v>81.4</v>
      </c>
      <c r="H164" s="62">
        <v>2235.1040000000003</v>
      </c>
    </row>
    <row r="165" spans="1:8" ht="12" customHeight="1">
      <c r="A165" s="149"/>
      <c r="B165" s="151"/>
      <c r="C165" s="68" t="s">
        <v>1299</v>
      </c>
      <c r="D165" s="91" t="s">
        <v>41</v>
      </c>
      <c r="E165" s="85">
        <v>26.889999999599997</v>
      </c>
      <c r="F165" s="92">
        <v>84.83</v>
      </c>
      <c r="G165" s="93">
        <v>84.83</v>
      </c>
      <c r="H165" s="62">
        <v>2235.1040000000003</v>
      </c>
    </row>
    <row r="166" spans="1:8" ht="12" customHeight="1">
      <c r="A166" s="152">
        <v>40</v>
      </c>
      <c r="B166" s="94" t="s">
        <v>492</v>
      </c>
      <c r="C166" s="76" t="s">
        <v>43</v>
      </c>
      <c r="D166" s="87"/>
      <c r="E166" s="88"/>
      <c r="F166" s="89"/>
      <c r="G166" s="89"/>
      <c r="H166" s="22"/>
    </row>
    <row r="167" spans="1:8" ht="12" customHeight="1">
      <c r="A167" s="153"/>
      <c r="B167" s="95"/>
      <c r="C167" s="76" t="s">
        <v>44</v>
      </c>
      <c r="D167" s="90"/>
      <c r="E167" s="88"/>
      <c r="F167" s="22"/>
      <c r="G167" s="22"/>
      <c r="H167" s="22"/>
    </row>
    <row r="168" spans="1:8" ht="12" customHeight="1">
      <c r="A168" s="148" t="s">
        <v>205</v>
      </c>
      <c r="B168" s="150" t="s">
        <v>977</v>
      </c>
      <c r="C168" s="68" t="s">
        <v>40</v>
      </c>
      <c r="D168" s="91" t="s">
        <v>38</v>
      </c>
      <c r="E168" s="85">
        <v>8.499999999599998</v>
      </c>
      <c r="F168" s="92">
        <v>342</v>
      </c>
      <c r="G168" s="93">
        <v>342</v>
      </c>
      <c r="H168" s="62">
        <v>2923.8157000000006</v>
      </c>
    </row>
    <row r="169" spans="1:8" ht="12" customHeight="1">
      <c r="A169" s="149"/>
      <c r="B169" s="151"/>
      <c r="C169" s="68" t="s">
        <v>1299</v>
      </c>
      <c r="D169" s="91" t="s">
        <v>41</v>
      </c>
      <c r="E169" s="85">
        <v>8.499999999599998</v>
      </c>
      <c r="F169" s="92">
        <v>345.96</v>
      </c>
      <c r="G169" s="93">
        <v>345.96</v>
      </c>
      <c r="H169" s="62">
        <v>2923.8157000000006</v>
      </c>
    </row>
    <row r="170" spans="1:8" ht="12" customHeight="1">
      <c r="A170" s="152">
        <v>41</v>
      </c>
      <c r="B170" s="94" t="s">
        <v>511</v>
      </c>
      <c r="C170" s="76" t="s">
        <v>43</v>
      </c>
      <c r="D170" s="87"/>
      <c r="E170" s="88"/>
      <c r="F170" s="89"/>
      <c r="G170" s="89"/>
      <c r="H170" s="22"/>
    </row>
    <row r="171" spans="1:8" ht="12" customHeight="1">
      <c r="A171" s="153"/>
      <c r="B171" s="95"/>
      <c r="C171" s="76" t="s">
        <v>44</v>
      </c>
      <c r="D171" s="90"/>
      <c r="E171" s="88"/>
      <c r="F171" s="22"/>
      <c r="G171" s="22"/>
      <c r="H171" s="22"/>
    </row>
    <row r="172" spans="1:8" ht="12" customHeight="1">
      <c r="A172" s="148" t="s">
        <v>214</v>
      </c>
      <c r="B172" s="150" t="s">
        <v>981</v>
      </c>
      <c r="C172" s="68" t="s">
        <v>40</v>
      </c>
      <c r="D172" s="91" t="s">
        <v>38</v>
      </c>
      <c r="E172" s="85">
        <v>10.800000000000002</v>
      </c>
      <c r="F172" s="92">
        <v>85.15</v>
      </c>
      <c r="G172" s="93">
        <v>85.15</v>
      </c>
      <c r="H172" s="62">
        <v>933.1972999999997</v>
      </c>
    </row>
    <row r="173" spans="1:8" ht="12" customHeight="1">
      <c r="A173" s="149"/>
      <c r="B173" s="151"/>
      <c r="C173" s="68" t="s">
        <v>1299</v>
      </c>
      <c r="D173" s="91" t="s">
        <v>41</v>
      </c>
      <c r="E173" s="85">
        <v>10.800000000000002</v>
      </c>
      <c r="F173" s="92">
        <v>87.69</v>
      </c>
      <c r="G173" s="93">
        <v>87.69</v>
      </c>
      <c r="H173" s="62">
        <v>933.1972999999997</v>
      </c>
    </row>
    <row r="174" spans="1:8" ht="12" customHeight="1">
      <c r="A174" s="152">
        <v>42</v>
      </c>
      <c r="B174" s="94" t="s">
        <v>515</v>
      </c>
      <c r="C174" s="76" t="s">
        <v>43</v>
      </c>
      <c r="D174" s="87"/>
      <c r="E174" s="88"/>
      <c r="F174" s="89"/>
      <c r="G174" s="89"/>
      <c r="H174" s="22"/>
    </row>
    <row r="175" spans="1:8" ht="12" customHeight="1">
      <c r="A175" s="153"/>
      <c r="B175" s="95"/>
      <c r="C175" s="76" t="s">
        <v>44</v>
      </c>
      <c r="D175" s="90"/>
      <c r="E175" s="88"/>
      <c r="F175" s="22"/>
      <c r="G175" s="22"/>
      <c r="H175" s="22"/>
    </row>
    <row r="176" spans="1:8" ht="12" customHeight="1">
      <c r="A176" s="148" t="s">
        <v>219</v>
      </c>
      <c r="B176" s="150" t="s">
        <v>1317</v>
      </c>
      <c r="C176" s="68" t="s">
        <v>40</v>
      </c>
      <c r="D176" s="91" t="s">
        <v>38</v>
      </c>
      <c r="E176" s="85">
        <v>20.199999999599996</v>
      </c>
      <c r="F176" s="92">
        <v>117.35</v>
      </c>
      <c r="G176" s="93">
        <v>138.47299999999998</v>
      </c>
      <c r="H176" s="62">
        <v>2795.8707600000002</v>
      </c>
    </row>
    <row r="177" spans="1:8" ht="12" customHeight="1">
      <c r="A177" s="149"/>
      <c r="B177" s="151"/>
      <c r="C177" s="68" t="s">
        <v>1299</v>
      </c>
      <c r="D177" s="91" t="s">
        <v>41</v>
      </c>
      <c r="E177" s="85">
        <v>20.199999999599996</v>
      </c>
      <c r="F177" s="92">
        <v>117.35</v>
      </c>
      <c r="G177" s="93">
        <v>138.47299999999998</v>
      </c>
      <c r="H177" s="62">
        <v>2795.8707600000002</v>
      </c>
    </row>
    <row r="178" spans="1:8" ht="12" customHeight="1">
      <c r="A178" s="152">
        <v>43</v>
      </c>
      <c r="B178" s="94" t="s">
        <v>556</v>
      </c>
      <c r="C178" s="76" t="s">
        <v>43</v>
      </c>
      <c r="D178" s="87"/>
      <c r="E178" s="88"/>
      <c r="F178" s="89"/>
      <c r="G178" s="89"/>
      <c r="H178" s="22"/>
    </row>
    <row r="179" spans="1:8" ht="12" customHeight="1">
      <c r="A179" s="153"/>
      <c r="B179" s="95"/>
      <c r="C179" s="76" t="s">
        <v>44</v>
      </c>
      <c r="D179" s="90"/>
      <c r="E179" s="88"/>
      <c r="F179" s="22"/>
      <c r="G179" s="22"/>
      <c r="H179" s="22"/>
    </row>
    <row r="180" spans="1:8" ht="12" customHeight="1">
      <c r="A180" s="148" t="s">
        <v>226</v>
      </c>
      <c r="B180" s="150" t="s">
        <v>1318</v>
      </c>
      <c r="C180" s="68" t="s">
        <v>40</v>
      </c>
      <c r="D180" s="91" t="s">
        <v>38</v>
      </c>
      <c r="E180" s="85">
        <v>20.741000000399996</v>
      </c>
      <c r="F180" s="92">
        <v>96.52</v>
      </c>
      <c r="G180" s="93">
        <v>96.52</v>
      </c>
      <c r="H180" s="62">
        <v>2041.7401000000002</v>
      </c>
    </row>
    <row r="181" spans="1:8" ht="12" customHeight="1">
      <c r="A181" s="149"/>
      <c r="B181" s="151"/>
      <c r="C181" s="68" t="s">
        <v>1299</v>
      </c>
      <c r="D181" s="91" t="s">
        <v>41</v>
      </c>
      <c r="E181" s="85">
        <v>20.741000000399996</v>
      </c>
      <c r="F181" s="92">
        <v>100.36</v>
      </c>
      <c r="G181" s="93">
        <v>100.36</v>
      </c>
      <c r="H181" s="62">
        <v>2041.7401000000002</v>
      </c>
    </row>
    <row r="182" spans="1:8" ht="12" customHeight="1">
      <c r="A182" s="152">
        <v>44</v>
      </c>
      <c r="B182" s="94" t="s">
        <v>579</v>
      </c>
      <c r="C182" s="76" t="s">
        <v>43</v>
      </c>
      <c r="D182" s="87"/>
      <c r="E182" s="88"/>
      <c r="F182" s="89"/>
      <c r="G182" s="89"/>
      <c r="H182" s="22"/>
    </row>
    <row r="183" spans="1:8" ht="12" customHeight="1">
      <c r="A183" s="153"/>
      <c r="B183" s="95"/>
      <c r="C183" s="76" t="s">
        <v>44</v>
      </c>
      <c r="D183" s="90"/>
      <c r="E183" s="88"/>
      <c r="F183" s="22"/>
      <c r="G183" s="22"/>
      <c r="H183" s="22"/>
    </row>
    <row r="184" spans="1:8" ht="12" customHeight="1">
      <c r="A184" s="148" t="s">
        <v>229</v>
      </c>
      <c r="B184" s="150" t="s">
        <v>1319</v>
      </c>
      <c r="C184" s="68" t="s">
        <v>40</v>
      </c>
      <c r="D184" s="91" t="s">
        <v>38</v>
      </c>
      <c r="E184" s="85">
        <v>26.748999999600002</v>
      </c>
      <c r="F184" s="92">
        <v>152.05</v>
      </c>
      <c r="G184" s="93">
        <v>152.05</v>
      </c>
      <c r="H184" s="62">
        <v>3869.25</v>
      </c>
    </row>
    <row r="185" spans="1:8" ht="12" customHeight="1">
      <c r="A185" s="149"/>
      <c r="B185" s="151"/>
      <c r="C185" s="68" t="s">
        <v>1299</v>
      </c>
      <c r="D185" s="91" t="s">
        <v>41</v>
      </c>
      <c r="E185" s="85">
        <v>26.748999999600002</v>
      </c>
      <c r="F185" s="92">
        <v>160.12</v>
      </c>
      <c r="G185" s="93">
        <v>160.12</v>
      </c>
      <c r="H185" s="62">
        <v>3869.25</v>
      </c>
    </row>
    <row r="186" spans="1:8" ht="12" customHeight="1">
      <c r="A186" s="152">
        <v>45</v>
      </c>
      <c r="B186" s="94" t="s">
        <v>623</v>
      </c>
      <c r="C186" s="76" t="s">
        <v>43</v>
      </c>
      <c r="D186" s="87"/>
      <c r="E186" s="88"/>
      <c r="F186" s="89"/>
      <c r="G186" s="89"/>
      <c r="H186" s="22"/>
    </row>
    <row r="187" spans="1:8" ht="12" customHeight="1">
      <c r="A187" s="153"/>
      <c r="B187" s="95"/>
      <c r="C187" s="76" t="s">
        <v>44</v>
      </c>
      <c r="D187" s="90"/>
      <c r="E187" s="88"/>
      <c r="F187" s="22"/>
      <c r="G187" s="22"/>
      <c r="H187" s="22"/>
    </row>
    <row r="188" spans="1:8" ht="12" customHeight="1">
      <c r="A188" s="148" t="s">
        <v>232</v>
      </c>
      <c r="B188" s="150" t="s">
        <v>625</v>
      </c>
      <c r="C188" s="68" t="s">
        <v>40</v>
      </c>
      <c r="D188" s="91" t="s">
        <v>38</v>
      </c>
      <c r="E188" s="85">
        <v>6.806999999999999</v>
      </c>
      <c r="F188" s="92">
        <v>117.14</v>
      </c>
      <c r="G188" s="93">
        <v>117.14</v>
      </c>
      <c r="H188" s="62">
        <v>815.4410000000003</v>
      </c>
    </row>
    <row r="189" spans="1:8" ht="12" customHeight="1">
      <c r="A189" s="149"/>
      <c r="B189" s="151"/>
      <c r="C189" s="68" t="s">
        <v>1299</v>
      </c>
      <c r="D189" s="91" t="s">
        <v>41</v>
      </c>
      <c r="E189" s="85">
        <v>6.806999999999999</v>
      </c>
      <c r="F189" s="92">
        <v>122.45</v>
      </c>
      <c r="G189" s="93">
        <v>122.45</v>
      </c>
      <c r="H189" s="62">
        <v>815.4410000000003</v>
      </c>
    </row>
    <row r="190" spans="1:8" ht="12" customHeight="1">
      <c r="A190" s="152">
        <v>46</v>
      </c>
      <c r="B190" s="94" t="s">
        <v>630</v>
      </c>
      <c r="C190" s="76" t="s">
        <v>43</v>
      </c>
      <c r="D190" s="87"/>
      <c r="E190" s="88"/>
      <c r="F190" s="89"/>
      <c r="G190" s="89"/>
      <c r="H190" s="22"/>
    </row>
    <row r="191" spans="1:8" ht="12" customHeight="1">
      <c r="A191" s="153"/>
      <c r="B191" s="95"/>
      <c r="C191" s="76" t="s">
        <v>44</v>
      </c>
      <c r="D191" s="90"/>
      <c r="E191" s="88"/>
      <c r="F191" s="22"/>
      <c r="G191" s="22"/>
      <c r="H191" s="22"/>
    </row>
    <row r="192" spans="1:8" ht="12" customHeight="1">
      <c r="A192" s="148" t="s">
        <v>237</v>
      </c>
      <c r="B192" s="150" t="s">
        <v>1320</v>
      </c>
      <c r="C192" s="68" t="s">
        <v>40</v>
      </c>
      <c r="D192" s="91" t="s">
        <v>38</v>
      </c>
      <c r="E192" s="85">
        <v>1.849992</v>
      </c>
      <c r="F192" s="92">
        <v>326.78</v>
      </c>
      <c r="G192" s="93">
        <v>326.78</v>
      </c>
      <c r="H192" s="62">
        <v>622.6232</v>
      </c>
    </row>
    <row r="193" spans="1:8" ht="12" customHeight="1">
      <c r="A193" s="149"/>
      <c r="B193" s="151"/>
      <c r="C193" s="68" t="s">
        <v>1299</v>
      </c>
      <c r="D193" s="91" t="s">
        <v>41</v>
      </c>
      <c r="E193" s="85">
        <v>1.849992</v>
      </c>
      <c r="F193" s="92">
        <v>346.31</v>
      </c>
      <c r="G193" s="93">
        <v>346.31</v>
      </c>
      <c r="H193" s="62">
        <v>622.6232</v>
      </c>
    </row>
    <row r="194" spans="1:8" ht="12" customHeight="1">
      <c r="A194" s="152">
        <v>47</v>
      </c>
      <c r="B194" s="94" t="s">
        <v>1116</v>
      </c>
      <c r="C194" s="76" t="s">
        <v>43</v>
      </c>
      <c r="D194" s="87"/>
      <c r="E194" s="88"/>
      <c r="F194" s="89"/>
      <c r="G194" s="89"/>
      <c r="H194" s="22"/>
    </row>
    <row r="195" spans="1:8" ht="12" customHeight="1">
      <c r="A195" s="153"/>
      <c r="B195" s="95"/>
      <c r="C195" s="76" t="s">
        <v>44</v>
      </c>
      <c r="D195" s="90"/>
      <c r="E195" s="88"/>
      <c r="F195" s="22"/>
      <c r="G195" s="22"/>
      <c r="H195" s="22"/>
    </row>
    <row r="196" spans="1:8" ht="12" customHeight="1">
      <c r="A196" s="148" t="s">
        <v>246</v>
      </c>
      <c r="B196" s="150" t="s">
        <v>1320</v>
      </c>
      <c r="C196" s="68" t="s">
        <v>40</v>
      </c>
      <c r="D196" s="91" t="s">
        <v>38</v>
      </c>
      <c r="E196" s="85">
        <v>3.048</v>
      </c>
      <c r="F196" s="92">
        <v>350.81</v>
      </c>
      <c r="G196" s="93">
        <v>350.81</v>
      </c>
      <c r="H196" s="62">
        <v>1108.0342999999998</v>
      </c>
    </row>
    <row r="197" spans="1:8" ht="12" customHeight="1">
      <c r="A197" s="149"/>
      <c r="B197" s="151"/>
      <c r="C197" s="68" t="s">
        <v>1299</v>
      </c>
      <c r="D197" s="91" t="s">
        <v>41</v>
      </c>
      <c r="E197" s="85">
        <v>3.048</v>
      </c>
      <c r="F197" s="92">
        <v>376.26</v>
      </c>
      <c r="G197" s="93">
        <v>376.26</v>
      </c>
      <c r="H197" s="62">
        <v>1108.0342999999998</v>
      </c>
    </row>
    <row r="198" spans="1:8" ht="12" customHeight="1">
      <c r="A198" s="152">
        <v>48</v>
      </c>
      <c r="B198" s="94" t="s">
        <v>642</v>
      </c>
      <c r="C198" s="76" t="s">
        <v>43</v>
      </c>
      <c r="D198" s="87"/>
      <c r="E198" s="88"/>
      <c r="F198" s="89"/>
      <c r="G198" s="89"/>
      <c r="H198" s="22"/>
    </row>
    <row r="199" spans="1:8" ht="12" customHeight="1">
      <c r="A199" s="153"/>
      <c r="B199" s="95"/>
      <c r="C199" s="76" t="s">
        <v>44</v>
      </c>
      <c r="D199" s="90"/>
      <c r="E199" s="88"/>
      <c r="F199" s="22"/>
      <c r="G199" s="22"/>
      <c r="H199" s="22"/>
    </row>
    <row r="200" spans="1:8" ht="12" customHeight="1">
      <c r="A200" s="148" t="s">
        <v>250</v>
      </c>
      <c r="B200" s="150" t="s">
        <v>1320</v>
      </c>
      <c r="C200" s="68" t="s">
        <v>40</v>
      </c>
      <c r="D200" s="91" t="s">
        <v>38</v>
      </c>
      <c r="E200" s="85">
        <v>15.529992000000002</v>
      </c>
      <c r="F200" s="92">
        <v>80.1</v>
      </c>
      <c r="G200" s="93">
        <v>80.1</v>
      </c>
      <c r="H200" s="62">
        <v>1280.5386999999996</v>
      </c>
    </row>
    <row r="201" spans="1:8" ht="12" customHeight="1">
      <c r="A201" s="149"/>
      <c r="B201" s="151"/>
      <c r="C201" s="68" t="s">
        <v>1299</v>
      </c>
      <c r="D201" s="91" t="s">
        <v>41</v>
      </c>
      <c r="E201" s="85">
        <v>15.529992000000002</v>
      </c>
      <c r="F201" s="92">
        <v>84.82</v>
      </c>
      <c r="G201" s="93">
        <v>84.82</v>
      </c>
      <c r="H201" s="62">
        <v>1280.5386999999996</v>
      </c>
    </row>
    <row r="202" spans="1:8" ht="12" customHeight="1">
      <c r="A202" s="152">
        <v>49</v>
      </c>
      <c r="B202" s="94" t="s">
        <v>651</v>
      </c>
      <c r="C202" s="76" t="s">
        <v>43</v>
      </c>
      <c r="D202" s="87"/>
      <c r="E202" s="88"/>
      <c r="F202" s="89"/>
      <c r="G202" s="89"/>
      <c r="H202" s="22"/>
    </row>
    <row r="203" spans="1:8" ht="12" customHeight="1">
      <c r="A203" s="153"/>
      <c r="B203" s="95"/>
      <c r="C203" s="76" t="s">
        <v>44</v>
      </c>
      <c r="D203" s="90"/>
      <c r="E203" s="88"/>
      <c r="F203" s="22"/>
      <c r="G203" s="22"/>
      <c r="H203" s="22"/>
    </row>
    <row r="204" spans="1:8" ht="12" customHeight="1">
      <c r="A204" s="148" t="s">
        <v>256</v>
      </c>
      <c r="B204" s="150" t="s">
        <v>615</v>
      </c>
      <c r="C204" s="68" t="s">
        <v>40</v>
      </c>
      <c r="D204" s="91" t="s">
        <v>38</v>
      </c>
      <c r="E204" s="85">
        <v>1.4469959999999995</v>
      </c>
      <c r="F204" s="92">
        <v>163.72</v>
      </c>
      <c r="G204" s="93">
        <v>163.72</v>
      </c>
      <c r="H204" s="62">
        <v>239.05700000000013</v>
      </c>
    </row>
    <row r="205" spans="1:8" ht="12" customHeight="1">
      <c r="A205" s="149"/>
      <c r="B205" s="151"/>
      <c r="C205" s="68" t="s">
        <v>1299</v>
      </c>
      <c r="D205" s="91" t="s">
        <v>41</v>
      </c>
      <c r="E205" s="85">
        <v>1.4469959999999995</v>
      </c>
      <c r="F205" s="92">
        <v>166.77</v>
      </c>
      <c r="G205" s="93">
        <v>166.77</v>
      </c>
      <c r="H205" s="62">
        <v>239.05700000000013</v>
      </c>
    </row>
    <row r="206" spans="1:8" ht="12" customHeight="1">
      <c r="A206" s="152">
        <v>50</v>
      </c>
      <c r="B206" s="94" t="s">
        <v>657</v>
      </c>
      <c r="C206" s="76" t="s">
        <v>43</v>
      </c>
      <c r="D206" s="87"/>
      <c r="E206" s="88"/>
      <c r="F206" s="89"/>
      <c r="G206" s="89"/>
      <c r="H206" s="22"/>
    </row>
    <row r="207" spans="1:8" ht="12" customHeight="1">
      <c r="A207" s="153"/>
      <c r="B207" s="95"/>
      <c r="C207" s="76" t="s">
        <v>44</v>
      </c>
      <c r="D207" s="90"/>
      <c r="E207" s="88"/>
      <c r="F207" s="22"/>
      <c r="G207" s="22"/>
      <c r="H207" s="22"/>
    </row>
    <row r="208" spans="1:8" ht="12" customHeight="1">
      <c r="A208" s="148" t="s">
        <v>260</v>
      </c>
      <c r="B208" s="150" t="s">
        <v>1321</v>
      </c>
      <c r="C208" s="68" t="s">
        <v>40</v>
      </c>
      <c r="D208" s="91" t="s">
        <v>38</v>
      </c>
      <c r="E208" s="85">
        <v>52.467000000000006</v>
      </c>
      <c r="F208" s="92">
        <v>61.05</v>
      </c>
      <c r="G208" s="93">
        <v>61.05</v>
      </c>
      <c r="H208" s="62">
        <v>3349.760021290401</v>
      </c>
    </row>
    <row r="209" spans="1:8" ht="12" customHeight="1">
      <c r="A209" s="149"/>
      <c r="B209" s="151"/>
      <c r="C209" s="68" t="s">
        <v>1299</v>
      </c>
      <c r="D209" s="91" t="s">
        <v>41</v>
      </c>
      <c r="E209" s="85">
        <v>52.467000000000006</v>
      </c>
      <c r="F209" s="92">
        <v>66.64</v>
      </c>
      <c r="G209" s="93">
        <v>66.64</v>
      </c>
      <c r="H209" s="62">
        <v>3349.760021290401</v>
      </c>
    </row>
    <row r="210" spans="1:8" ht="12" customHeight="1">
      <c r="A210" s="152">
        <v>51</v>
      </c>
      <c r="B210" s="94" t="s">
        <v>681</v>
      </c>
      <c r="C210" s="76" t="s">
        <v>43</v>
      </c>
      <c r="D210" s="87"/>
      <c r="E210" s="88"/>
      <c r="F210" s="89"/>
      <c r="G210" s="89"/>
      <c r="H210" s="22"/>
    </row>
    <row r="211" spans="1:8" ht="12" customHeight="1">
      <c r="A211" s="153"/>
      <c r="B211" s="95"/>
      <c r="C211" s="76" t="s">
        <v>44</v>
      </c>
      <c r="D211" s="90"/>
      <c r="E211" s="88"/>
      <c r="F211" s="22"/>
      <c r="G211" s="22"/>
      <c r="H211" s="22"/>
    </row>
    <row r="212" spans="1:8" ht="12" customHeight="1">
      <c r="A212" s="148" t="s">
        <v>269</v>
      </c>
      <c r="B212" s="150" t="s">
        <v>1322</v>
      </c>
      <c r="C212" s="68" t="s">
        <v>40</v>
      </c>
      <c r="D212" s="91" t="s">
        <v>38</v>
      </c>
      <c r="E212" s="85">
        <v>1125.336</v>
      </c>
      <c r="F212" s="92">
        <v>55.413618126</v>
      </c>
      <c r="G212" s="93">
        <v>65.38806938868</v>
      </c>
      <c r="H212" s="62">
        <v>75394.39189099999</v>
      </c>
    </row>
    <row r="213" spans="1:8" ht="12" customHeight="1">
      <c r="A213" s="149"/>
      <c r="B213" s="151"/>
      <c r="C213" s="68" t="s">
        <v>1299</v>
      </c>
      <c r="D213" s="91" t="s">
        <v>41</v>
      </c>
      <c r="E213" s="85">
        <v>1125.336</v>
      </c>
      <c r="F213" s="92">
        <v>58.1405868932</v>
      </c>
      <c r="G213" s="93">
        <v>68.605892533976</v>
      </c>
      <c r="H213" s="62">
        <v>75394.39189099999</v>
      </c>
    </row>
    <row r="214" spans="1:8" ht="12" customHeight="1">
      <c r="A214" s="152">
        <v>52</v>
      </c>
      <c r="B214" s="94" t="s">
        <v>724</v>
      </c>
      <c r="C214" s="76" t="s">
        <v>43</v>
      </c>
      <c r="D214" s="87"/>
      <c r="E214" s="88"/>
      <c r="F214" s="89"/>
      <c r="G214" s="89"/>
      <c r="H214" s="22"/>
    </row>
    <row r="215" spans="1:8" ht="12" customHeight="1">
      <c r="A215" s="153"/>
      <c r="B215" s="95"/>
      <c r="C215" s="76" t="s">
        <v>44</v>
      </c>
      <c r="D215" s="90"/>
      <c r="E215" s="88"/>
      <c r="F215" s="22"/>
      <c r="G215" s="22"/>
      <c r="H215" s="22"/>
    </row>
    <row r="216" spans="1:8" ht="12" customHeight="1">
      <c r="A216" s="148" t="s">
        <v>272</v>
      </c>
      <c r="B216" s="150" t="s">
        <v>1323</v>
      </c>
      <c r="C216" s="68" t="s">
        <v>40</v>
      </c>
      <c r="D216" s="91" t="s">
        <v>38</v>
      </c>
      <c r="E216" s="85">
        <v>814.45</v>
      </c>
      <c r="F216" s="92">
        <v>44.48</v>
      </c>
      <c r="G216" s="93">
        <v>52.486399999999996</v>
      </c>
      <c r="H216" s="62">
        <v>42961.84520049636</v>
      </c>
    </row>
    <row r="217" spans="1:8" ht="12" customHeight="1">
      <c r="A217" s="149"/>
      <c r="B217" s="151"/>
      <c r="C217" s="68" t="s">
        <v>1299</v>
      </c>
      <c r="D217" s="91" t="s">
        <v>41</v>
      </c>
      <c r="E217" s="85">
        <v>814.45</v>
      </c>
      <c r="F217" s="92">
        <v>44.48</v>
      </c>
      <c r="G217" s="93">
        <v>52.486399999999996</v>
      </c>
      <c r="H217" s="62">
        <v>42961.84520049636</v>
      </c>
    </row>
  </sheetData>
  <sheetProtection formatColumns="0" formatRows="0"/>
  <mergeCells count="216">
    <mergeCell ref="D4:D5"/>
    <mergeCell ref="F4:G4"/>
    <mergeCell ref="H4:H5"/>
    <mergeCell ref="E4:E5"/>
    <mergeCell ref="A216:A217"/>
    <mergeCell ref="B216:B217"/>
    <mergeCell ref="A4:A5"/>
    <mergeCell ref="B4:B5"/>
    <mergeCell ref="A212:A213"/>
    <mergeCell ref="B212:B213"/>
    <mergeCell ref="A214:A215"/>
    <mergeCell ref="B214:B215"/>
    <mergeCell ref="A208:A209"/>
    <mergeCell ref="B208:B209"/>
    <mergeCell ref="A210:A211"/>
    <mergeCell ref="B210:B211"/>
    <mergeCell ref="A204:A205"/>
    <mergeCell ref="B204:B205"/>
    <mergeCell ref="A206:A207"/>
    <mergeCell ref="B206:B207"/>
    <mergeCell ref="A200:A201"/>
    <mergeCell ref="B200:B201"/>
    <mergeCell ref="A202:A203"/>
    <mergeCell ref="B202:B203"/>
    <mergeCell ref="A196:A197"/>
    <mergeCell ref="B196:B197"/>
    <mergeCell ref="A198:A199"/>
    <mergeCell ref="B198:B199"/>
    <mergeCell ref="A192:A193"/>
    <mergeCell ref="B192:B193"/>
    <mergeCell ref="A194:A195"/>
    <mergeCell ref="B194:B195"/>
    <mergeCell ref="A188:A189"/>
    <mergeCell ref="B188:B189"/>
    <mergeCell ref="A190:A191"/>
    <mergeCell ref="B190:B191"/>
    <mergeCell ref="A184:A185"/>
    <mergeCell ref="B184:B185"/>
    <mergeCell ref="A186:A187"/>
    <mergeCell ref="B186:B187"/>
    <mergeCell ref="A180:A181"/>
    <mergeCell ref="B180:B181"/>
    <mergeCell ref="A182:A183"/>
    <mergeCell ref="B182:B183"/>
    <mergeCell ref="A176:A177"/>
    <mergeCell ref="B176:B177"/>
    <mergeCell ref="A178:A179"/>
    <mergeCell ref="B178:B179"/>
    <mergeCell ref="A172:A173"/>
    <mergeCell ref="B172:B173"/>
    <mergeCell ref="A174:A175"/>
    <mergeCell ref="B174:B175"/>
    <mergeCell ref="A168:A169"/>
    <mergeCell ref="B168:B169"/>
    <mergeCell ref="A170:A171"/>
    <mergeCell ref="B170:B171"/>
    <mergeCell ref="A164:A165"/>
    <mergeCell ref="B164:B165"/>
    <mergeCell ref="A166:A167"/>
    <mergeCell ref="B166:B167"/>
    <mergeCell ref="A160:A161"/>
    <mergeCell ref="B160:B161"/>
    <mergeCell ref="A162:A163"/>
    <mergeCell ref="B162:B163"/>
    <mergeCell ref="A156:A157"/>
    <mergeCell ref="B156:B157"/>
    <mergeCell ref="A158:A159"/>
    <mergeCell ref="B158:B159"/>
    <mergeCell ref="A152:A153"/>
    <mergeCell ref="B152:B153"/>
    <mergeCell ref="A154:A155"/>
    <mergeCell ref="B154:B155"/>
    <mergeCell ref="A148:A149"/>
    <mergeCell ref="B148:B149"/>
    <mergeCell ref="A150:A151"/>
    <mergeCell ref="B150:B151"/>
    <mergeCell ref="A144:A145"/>
    <mergeCell ref="B144:B145"/>
    <mergeCell ref="A146:A147"/>
    <mergeCell ref="B146:B147"/>
    <mergeCell ref="A140:A141"/>
    <mergeCell ref="B140:B141"/>
    <mergeCell ref="A142:A143"/>
    <mergeCell ref="B142:B143"/>
    <mergeCell ref="A136:A137"/>
    <mergeCell ref="B136:B137"/>
    <mergeCell ref="A138:A139"/>
    <mergeCell ref="B138:B139"/>
    <mergeCell ref="A132:A133"/>
    <mergeCell ref="B132:B133"/>
    <mergeCell ref="A134:A135"/>
    <mergeCell ref="B134:B135"/>
    <mergeCell ref="A128:A129"/>
    <mergeCell ref="B128:B129"/>
    <mergeCell ref="A130:A131"/>
    <mergeCell ref="B130:B131"/>
    <mergeCell ref="A124:A125"/>
    <mergeCell ref="B124:B125"/>
    <mergeCell ref="A126:A127"/>
    <mergeCell ref="B126:B127"/>
    <mergeCell ref="A120:A121"/>
    <mergeCell ref="B120:B121"/>
    <mergeCell ref="A122:A123"/>
    <mergeCell ref="B122:B123"/>
    <mergeCell ref="A116:A117"/>
    <mergeCell ref="B116:B117"/>
    <mergeCell ref="A118:A119"/>
    <mergeCell ref="B118:B119"/>
    <mergeCell ref="A112:A113"/>
    <mergeCell ref="B112:B113"/>
    <mergeCell ref="A114:A115"/>
    <mergeCell ref="B114:B115"/>
    <mergeCell ref="A108:A109"/>
    <mergeCell ref="B108:B109"/>
    <mergeCell ref="A110:A111"/>
    <mergeCell ref="B110:B111"/>
    <mergeCell ref="A104:A105"/>
    <mergeCell ref="B104:B105"/>
    <mergeCell ref="A106:A107"/>
    <mergeCell ref="B106:B107"/>
    <mergeCell ref="A100:A101"/>
    <mergeCell ref="B100:B101"/>
    <mergeCell ref="A102:A103"/>
    <mergeCell ref="B102:B103"/>
    <mergeCell ref="A96:A97"/>
    <mergeCell ref="B96:B97"/>
    <mergeCell ref="A98:A99"/>
    <mergeCell ref="B98:B99"/>
    <mergeCell ref="A92:A93"/>
    <mergeCell ref="B92:B93"/>
    <mergeCell ref="A94:A95"/>
    <mergeCell ref="B94:B95"/>
    <mergeCell ref="A88:A89"/>
    <mergeCell ref="B88:B89"/>
    <mergeCell ref="A90:A91"/>
    <mergeCell ref="B90:B91"/>
    <mergeCell ref="A84:A85"/>
    <mergeCell ref="B84:B85"/>
    <mergeCell ref="A86:A87"/>
    <mergeCell ref="B86:B87"/>
    <mergeCell ref="A80:A81"/>
    <mergeCell ref="B80:B81"/>
    <mergeCell ref="A82:A83"/>
    <mergeCell ref="B82:B83"/>
    <mergeCell ref="A76:A77"/>
    <mergeCell ref="B76:B77"/>
    <mergeCell ref="A78:A79"/>
    <mergeCell ref="B78:B79"/>
    <mergeCell ref="A72:A73"/>
    <mergeCell ref="B72:B73"/>
    <mergeCell ref="A74:A75"/>
    <mergeCell ref="B74:B75"/>
    <mergeCell ref="A68:A69"/>
    <mergeCell ref="B68:B69"/>
    <mergeCell ref="A70:A71"/>
    <mergeCell ref="B70:B71"/>
    <mergeCell ref="A64:A65"/>
    <mergeCell ref="B64:B65"/>
    <mergeCell ref="A66:A67"/>
    <mergeCell ref="B66:B67"/>
    <mergeCell ref="A60:A61"/>
    <mergeCell ref="B60:B61"/>
    <mergeCell ref="A62:A63"/>
    <mergeCell ref="B62:B63"/>
    <mergeCell ref="A56:A57"/>
    <mergeCell ref="B56:B57"/>
    <mergeCell ref="A58:A59"/>
    <mergeCell ref="B58:B59"/>
    <mergeCell ref="A52:A53"/>
    <mergeCell ref="B52:B53"/>
    <mergeCell ref="A54:A55"/>
    <mergeCell ref="B54:B55"/>
    <mergeCell ref="A48:A49"/>
    <mergeCell ref="B48:B49"/>
    <mergeCell ref="A50:A51"/>
    <mergeCell ref="B50:B51"/>
    <mergeCell ref="A44:A45"/>
    <mergeCell ref="B44:B45"/>
    <mergeCell ref="A46:A47"/>
    <mergeCell ref="B46:B47"/>
    <mergeCell ref="A40:A41"/>
    <mergeCell ref="B40:B41"/>
    <mergeCell ref="A42:A43"/>
    <mergeCell ref="B42:B43"/>
    <mergeCell ref="A36:A37"/>
    <mergeCell ref="B36:B37"/>
    <mergeCell ref="A38:A39"/>
    <mergeCell ref="B38:B39"/>
    <mergeCell ref="A32:A33"/>
    <mergeCell ref="B32:B33"/>
    <mergeCell ref="A34:A35"/>
    <mergeCell ref="B34:B35"/>
    <mergeCell ref="A28:A29"/>
    <mergeCell ref="B28:B29"/>
    <mergeCell ref="A30:A31"/>
    <mergeCell ref="B30:B31"/>
    <mergeCell ref="A24:A25"/>
    <mergeCell ref="B24:B25"/>
    <mergeCell ref="A26:A27"/>
    <mergeCell ref="B26:B27"/>
    <mergeCell ref="A20:A21"/>
    <mergeCell ref="B20:B21"/>
    <mergeCell ref="A22:A23"/>
    <mergeCell ref="B22:B23"/>
    <mergeCell ref="A16:A17"/>
    <mergeCell ref="B16:B17"/>
    <mergeCell ref="A18:A19"/>
    <mergeCell ref="B18:B19"/>
    <mergeCell ref="A12:A13"/>
    <mergeCell ref="B12:B13"/>
    <mergeCell ref="A14:A15"/>
    <mergeCell ref="B14:B15"/>
    <mergeCell ref="A7:A8"/>
    <mergeCell ref="B7:B8"/>
    <mergeCell ref="A10:A11"/>
    <mergeCell ref="B10:B11"/>
  </mergeCells>
  <printOptions/>
  <pageMargins left="0.7480314960629921" right="0.7480314960629921" top="0.15748031496062992" bottom="0.2362204724409449" header="0.1968503937007874" footer="0.2362204724409449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Dmalkov</dc:creator>
  <cp:keywords/>
  <dc:description/>
  <cp:lastModifiedBy>Анпилов</cp:lastModifiedBy>
  <cp:lastPrinted>2015-08-07T10:18:12Z</cp:lastPrinted>
  <dcterms:created xsi:type="dcterms:W3CDTF">2015-08-07T06:21:45Z</dcterms:created>
  <dcterms:modified xsi:type="dcterms:W3CDTF">2017-08-31T09:59:18Z</dcterms:modified>
  <cp:category/>
  <cp:version/>
  <cp:contentType/>
  <cp:contentStatus/>
</cp:coreProperties>
</file>